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T:\Etudes\Dossiers récurrents\Monitoring\2026 - New Monitoring\2026 update\"/>
    </mc:Choice>
  </mc:AlternateContent>
  <xr:revisionPtr revIDLastSave="0" documentId="13_ncr:1_{82AE18EC-88C0-4D98-B623-08E1EF6311C6}" xr6:coauthVersionLast="47" xr6:coauthVersionMax="47" xr10:uidLastSave="{00000000-0000-0000-0000-000000000000}"/>
  <bookViews>
    <workbookView xWindow="-10140" yWindow="12852" windowWidth="23256" windowHeight="12456" tabRatio="722" xr2:uid="{00000000-000D-0000-FFFF-FFFF00000000}"/>
  </bookViews>
  <sheets>
    <sheet name="D" sheetId="1" r:id="rId1"/>
    <sheet name="D.1.1" sheetId="16" r:id="rId2"/>
    <sheet name="D.2.1" sheetId="9" r:id="rId3"/>
    <sheet name="D.2.2" sheetId="18" r:id="rId4"/>
    <sheet name="D.2.3" sheetId="10" r:id="rId5"/>
    <sheet name="D.2.4" sheetId="11" r:id="rId6"/>
    <sheet name="D.2.5" sheetId="13" r:id="rId7"/>
    <sheet name="D.2.6" sheetId="14" r:id="rId8"/>
    <sheet name="D.2.7" sheetId="15" r:id="rId9"/>
    <sheet name="D.2.8" sheetId="12" r:id="rId10"/>
    <sheet name="D.3.1 " sheetId="17" r:id="rId11"/>
    <sheet name="D.3.2 " sheetId="3" r:id="rId12"/>
    <sheet name="D.3.3 " sheetId="4" r:id="rId13"/>
    <sheet name="D.3.4 " sheetId="6" r:id="rId14"/>
    <sheet name="D.3.5 " sheetId="7" r:id="rId15"/>
    <sheet name="D.3.6 " sheetId="8" r:id="rId16"/>
    <sheet name="D.3.7" sheetId="5" r:id="rId17"/>
  </sheets>
  <externalReferences>
    <externalReference r:id="rId18"/>
  </externalReferences>
  <definedNames>
    <definedName name="A._Kerncijfers">[1]A!#REF!</definedName>
    <definedName name="_xlnm.Database" localSheetId="1">#REF!</definedName>
    <definedName name="_xlnm.Database" localSheetId="2">#REF!</definedName>
    <definedName name="_xlnm.Database" localSheetId="3">#REF!</definedName>
    <definedName name="_xlnm.Database" localSheetId="5">#REF!</definedName>
    <definedName name="_xlnm.Database" localSheetId="12">#REF!</definedName>
    <definedName name="_xlnm.Database">#REF!</definedName>
    <definedName name="_xlnm.Print_Titles" localSheetId="1">'D.1.1'!$A:$A,'D.1.1'!$2:$7</definedName>
    <definedName name="_xlnm.Print_Titles" localSheetId="3">'D.2.2'!$2:$7</definedName>
    <definedName name="_xlnm.Print_Titles" localSheetId="4">'D.2.3'!$2:$4</definedName>
    <definedName name="_xlnm.Print_Titles" localSheetId="6">'D.2.5'!$2:$36</definedName>
    <definedName name="_xlnm.Print_Titles" localSheetId="7">'D.2.6'!$2:$37</definedName>
    <definedName name="_xlnm.Print_Titles" localSheetId="8">'D.2.7'!$2:$37</definedName>
    <definedName name="_xlnm.Print_Titles" localSheetId="9">'D.2.8'!$1:$7</definedName>
    <definedName name="_xlnm.Print_Titles" localSheetId="11">'D.3.2 '!$1:$5</definedName>
    <definedName name="_xlnm.Print_Titles" localSheetId="13">'D.3.4 '!$2:$36</definedName>
    <definedName name="_xlnm.Print_Titles" localSheetId="14">'D.3.5 '!$2:$37</definedName>
    <definedName name="_xlnm.Print_Titles" localSheetId="15">'D.3.6 '!$2:$36</definedName>
    <definedName name="_xlnm.Print_Titles" localSheetId="16">'D.3.7'!$1:$7</definedName>
    <definedName name="Query1">#REF!</definedName>
    <definedName name="_xlnm.Print_Area" localSheetId="0">D!$A$1:$I$53</definedName>
    <definedName name="_xlnm.Print_Area" localSheetId="1">'D.1.1'!$A$1:$O$91</definedName>
    <definedName name="_xlnm.Print_Area" localSheetId="2">'D.2.1'!$A$2:$K$64</definedName>
    <definedName name="_xlnm.Print_Area" localSheetId="3">'D.2.2'!$A$1:$N$123</definedName>
    <definedName name="_xlnm.Print_Area" localSheetId="4">'D.2.3'!$A$1:$V$114</definedName>
    <definedName name="_xlnm.Print_Area" localSheetId="5">'D.2.4'!$A$1:$O$59</definedName>
    <definedName name="_xlnm.Print_Area" localSheetId="6">'D.2.5'!$A$1:$K$37</definedName>
    <definedName name="_xlnm.Print_Area" localSheetId="7">'D.2.6'!$A$1:$W$37</definedName>
    <definedName name="_xlnm.Print_Area" localSheetId="8">'D.2.7'!$A$1:$K$38</definedName>
    <definedName name="_xlnm.Print_Area" localSheetId="9">'D.2.8'!$A$1:$U$76</definedName>
    <definedName name="_xlnm.Print_Area" localSheetId="10">'D.3.1 '!$A$1:$K$64</definedName>
    <definedName name="_xlnm.Print_Area" localSheetId="11">'D.3.2 '!$A$1:$U$112</definedName>
    <definedName name="_xlnm.Print_Area" localSheetId="12">'D.3.3 '!$A$1:$O$61</definedName>
    <definedName name="_xlnm.Print_Area" localSheetId="13">'D.3.4 '!$A$1:$K$36</definedName>
    <definedName name="_xlnm.Print_Area" localSheetId="14">'D.3.5 '!$A$1:$W$37</definedName>
    <definedName name="_xlnm.Print_Area" localSheetId="15">'D.3.6 '!$A$1:$K$36</definedName>
    <definedName name="_xlnm.Print_Area" localSheetId="16">'D.3.7'!$A$1:$U$76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58" i="4" l="1"/>
  <c r="U69" i="12"/>
  <c r="T69" i="12"/>
  <c r="U68" i="12"/>
  <c r="T68" i="12"/>
  <c r="R67" i="12"/>
  <c r="U65" i="12"/>
  <c r="T65" i="12"/>
  <c r="S65" i="12"/>
  <c r="U64" i="12"/>
  <c r="T64" i="12"/>
  <c r="U63" i="12"/>
  <c r="T63" i="12"/>
  <c r="U62" i="12"/>
  <c r="T62" i="12"/>
  <c r="U61" i="12"/>
  <c r="T61" i="12"/>
  <c r="U60" i="12"/>
  <c r="T60" i="12"/>
  <c r="S60" i="12"/>
  <c r="U59" i="12"/>
  <c r="T59" i="12"/>
  <c r="S59" i="12"/>
  <c r="U58" i="12"/>
  <c r="T58" i="12"/>
  <c r="S58" i="12"/>
  <c r="U57" i="12"/>
  <c r="T57" i="12"/>
  <c r="S57" i="12"/>
  <c r="U56" i="12"/>
  <c r="T56" i="12"/>
  <c r="S56" i="12"/>
  <c r="U55" i="12"/>
  <c r="T55" i="12"/>
  <c r="S55" i="12"/>
  <c r="U54" i="12"/>
  <c r="T54" i="12"/>
  <c r="S54" i="12"/>
  <c r="U53" i="12"/>
  <c r="T53" i="12"/>
  <c r="U52" i="12"/>
  <c r="T52" i="12"/>
  <c r="S52" i="12"/>
  <c r="U51" i="12"/>
  <c r="T51" i="12"/>
  <c r="S51" i="12"/>
  <c r="U50" i="12"/>
  <c r="T50" i="12"/>
  <c r="S50" i="12"/>
  <c r="U49" i="12"/>
  <c r="T49" i="12"/>
  <c r="S49" i="12"/>
  <c r="U48" i="12"/>
  <c r="T48" i="12"/>
  <c r="S48" i="12"/>
  <c r="U47" i="12"/>
  <c r="T47" i="12"/>
  <c r="S47" i="12"/>
  <c r="U46" i="12"/>
  <c r="T46" i="12"/>
  <c r="S46" i="12"/>
  <c r="Q72" i="12"/>
  <c r="Q70" i="12"/>
  <c r="Q67" i="12"/>
  <c r="F57" i="11"/>
  <c r="F88" i="16"/>
  <c r="F87" i="16"/>
  <c r="F86" i="16"/>
  <c r="F85" i="16"/>
  <c r="F81" i="16"/>
  <c r="F73" i="16"/>
  <c r="S62" i="12" l="1"/>
  <c r="S63" i="12"/>
  <c r="R70" i="12"/>
  <c r="S53" i="12"/>
  <c r="S61" i="12"/>
  <c r="T67" i="12"/>
  <c r="S64" i="12"/>
  <c r="U67" i="12"/>
  <c r="U70" i="12" l="1"/>
  <c r="T70" i="12"/>
  <c r="R72" i="12"/>
  <c r="P67" i="5" l="1"/>
  <c r="E58" i="4"/>
  <c r="P70" i="5" l="1"/>
  <c r="P72" i="5" s="1"/>
  <c r="P67" i="12"/>
  <c r="E57" i="11"/>
  <c r="L120" i="18"/>
  <c r="D120" i="18"/>
  <c r="G119" i="18"/>
  <c r="L110" i="18"/>
  <c r="D110" i="18"/>
  <c r="G106" i="18"/>
  <c r="L99" i="18"/>
  <c r="D99" i="18"/>
  <c r="G95" i="18"/>
  <c r="L88" i="18"/>
  <c r="D88" i="18"/>
  <c r="M121" i="18"/>
  <c r="I121" i="18"/>
  <c r="G121" i="18"/>
  <c r="F121" i="18"/>
  <c r="E88" i="16"/>
  <c r="E87" i="16"/>
  <c r="E86" i="16"/>
  <c r="E85" i="16"/>
  <c r="E81" i="16"/>
  <c r="E73" i="16"/>
  <c r="O70" i="5"/>
  <c r="O67" i="5"/>
  <c r="D58" i="4"/>
  <c r="O67" i="12"/>
  <c r="D57" i="11"/>
  <c r="M120" i="18"/>
  <c r="J120" i="18"/>
  <c r="I120" i="18"/>
  <c r="G120" i="18"/>
  <c r="F120" i="18"/>
  <c r="C120" i="18"/>
  <c r="M119" i="18"/>
  <c r="L119" i="18"/>
  <c r="J119" i="18"/>
  <c r="I119" i="18"/>
  <c r="F119" i="18"/>
  <c r="D119" i="18"/>
  <c r="C119" i="18"/>
  <c r="M117" i="18"/>
  <c r="L117" i="18"/>
  <c r="J117" i="18"/>
  <c r="I117" i="18"/>
  <c r="G117" i="18"/>
  <c r="F117" i="18"/>
  <c r="D117" i="18"/>
  <c r="C117" i="18"/>
  <c r="M115" i="18"/>
  <c r="L115" i="18"/>
  <c r="J115" i="18"/>
  <c r="I115" i="18"/>
  <c r="G115" i="18"/>
  <c r="F115" i="18"/>
  <c r="D115" i="18"/>
  <c r="C115" i="18"/>
  <c r="M114" i="18"/>
  <c r="L114" i="18"/>
  <c r="J114" i="18"/>
  <c r="I114" i="18"/>
  <c r="G114" i="18"/>
  <c r="F114" i="18"/>
  <c r="D114" i="18"/>
  <c r="C114" i="18"/>
  <c r="M113" i="18"/>
  <c r="L113" i="18"/>
  <c r="J113" i="18"/>
  <c r="I113" i="18"/>
  <c r="G113" i="18"/>
  <c r="F113" i="18"/>
  <c r="D113" i="18"/>
  <c r="C113" i="18"/>
  <c r="M112" i="18"/>
  <c r="L112" i="18"/>
  <c r="J112" i="18"/>
  <c r="I112" i="18"/>
  <c r="G112" i="18"/>
  <c r="F112" i="18"/>
  <c r="D112" i="18"/>
  <c r="C112" i="18"/>
  <c r="M111" i="18"/>
  <c r="L111" i="18"/>
  <c r="J111" i="18"/>
  <c r="I111" i="18"/>
  <c r="G111" i="18"/>
  <c r="F111" i="18"/>
  <c r="D111" i="18"/>
  <c r="C111" i="18"/>
  <c r="M110" i="18"/>
  <c r="J110" i="18"/>
  <c r="I110" i="18"/>
  <c r="G110" i="18"/>
  <c r="F110" i="18"/>
  <c r="C110" i="18"/>
  <c r="M109" i="18"/>
  <c r="L109" i="18"/>
  <c r="J109" i="18"/>
  <c r="I109" i="18"/>
  <c r="G109" i="18"/>
  <c r="F109" i="18"/>
  <c r="D109" i="18"/>
  <c r="C109" i="18"/>
  <c r="M108" i="18"/>
  <c r="L108" i="18"/>
  <c r="J108" i="18"/>
  <c r="I108" i="18"/>
  <c r="G108" i="18"/>
  <c r="F108" i="18"/>
  <c r="D108" i="18"/>
  <c r="C108" i="18"/>
  <c r="M107" i="18"/>
  <c r="L107" i="18"/>
  <c r="J107" i="18"/>
  <c r="I107" i="18"/>
  <c r="G107" i="18"/>
  <c r="F107" i="18"/>
  <c r="D107" i="18"/>
  <c r="C107" i="18"/>
  <c r="M106" i="18"/>
  <c r="L106" i="18"/>
  <c r="J106" i="18"/>
  <c r="I106" i="18"/>
  <c r="F106" i="18"/>
  <c r="D106" i="18"/>
  <c r="C106" i="18"/>
  <c r="M105" i="18"/>
  <c r="L105" i="18"/>
  <c r="J105" i="18"/>
  <c r="I105" i="18"/>
  <c r="G105" i="18"/>
  <c r="F105" i="18"/>
  <c r="D105" i="18"/>
  <c r="C105" i="18"/>
  <c r="M104" i="18"/>
  <c r="L104" i="18"/>
  <c r="J104" i="18"/>
  <c r="I104" i="18"/>
  <c r="G104" i="18"/>
  <c r="F104" i="18"/>
  <c r="D104" i="18"/>
  <c r="C104" i="18"/>
  <c r="M103" i="18"/>
  <c r="L103" i="18"/>
  <c r="J103" i="18"/>
  <c r="I103" i="18"/>
  <c r="G103" i="18"/>
  <c r="F103" i="18"/>
  <c r="D103" i="18"/>
  <c r="C103" i="18"/>
  <c r="M102" i="18"/>
  <c r="L102" i="18"/>
  <c r="J102" i="18"/>
  <c r="I102" i="18"/>
  <c r="G102" i="18"/>
  <c r="F102" i="18"/>
  <c r="D102" i="18"/>
  <c r="C102" i="18"/>
  <c r="M101" i="18"/>
  <c r="L101" i="18"/>
  <c r="J101" i="18"/>
  <c r="I101" i="18"/>
  <c r="G101" i="18"/>
  <c r="F101" i="18"/>
  <c r="D101" i="18"/>
  <c r="C101" i="18"/>
  <c r="M100" i="18"/>
  <c r="L100" i="18"/>
  <c r="J100" i="18"/>
  <c r="I100" i="18"/>
  <c r="G100" i="18"/>
  <c r="F100" i="18"/>
  <c r="D100" i="18"/>
  <c r="C100" i="18"/>
  <c r="M99" i="18"/>
  <c r="J99" i="18"/>
  <c r="I99" i="18"/>
  <c r="G99" i="18"/>
  <c r="F99" i="18"/>
  <c r="C99" i="18"/>
  <c r="M98" i="18"/>
  <c r="L98" i="18"/>
  <c r="J98" i="18"/>
  <c r="I98" i="18"/>
  <c r="G98" i="18"/>
  <c r="F98" i="18"/>
  <c r="D98" i="18"/>
  <c r="C98" i="18"/>
  <c r="M97" i="18"/>
  <c r="L97" i="18"/>
  <c r="J97" i="18"/>
  <c r="I97" i="18"/>
  <c r="G97" i="18"/>
  <c r="F97" i="18"/>
  <c r="D97" i="18"/>
  <c r="C97" i="18"/>
  <c r="M96" i="18"/>
  <c r="L96" i="18"/>
  <c r="J96" i="18"/>
  <c r="I96" i="18"/>
  <c r="G96" i="18"/>
  <c r="F96" i="18"/>
  <c r="D96" i="18"/>
  <c r="C96" i="18"/>
  <c r="M95" i="18"/>
  <c r="L95" i="18"/>
  <c r="J95" i="18"/>
  <c r="I95" i="18"/>
  <c r="F95" i="18"/>
  <c r="D95" i="18"/>
  <c r="C95" i="18"/>
  <c r="M94" i="18"/>
  <c r="L94" i="18"/>
  <c r="J94" i="18"/>
  <c r="I94" i="18"/>
  <c r="G94" i="18"/>
  <c r="F94" i="18"/>
  <c r="D94" i="18"/>
  <c r="C94" i="18"/>
  <c r="M93" i="18"/>
  <c r="L93" i="18"/>
  <c r="J93" i="18"/>
  <c r="I93" i="18"/>
  <c r="G93" i="18"/>
  <c r="F93" i="18"/>
  <c r="D93" i="18"/>
  <c r="C93" i="18"/>
  <c r="M92" i="18"/>
  <c r="L92" i="18"/>
  <c r="J92" i="18"/>
  <c r="I92" i="18"/>
  <c r="G92" i="18"/>
  <c r="F92" i="18"/>
  <c r="D92" i="18"/>
  <c r="C92" i="18"/>
  <c r="M91" i="18"/>
  <c r="L91" i="18"/>
  <c r="J91" i="18"/>
  <c r="I91" i="18"/>
  <c r="G91" i="18"/>
  <c r="F91" i="18"/>
  <c r="D91" i="18"/>
  <c r="C91" i="18"/>
  <c r="M90" i="18"/>
  <c r="L90" i="18"/>
  <c r="J90" i="18"/>
  <c r="I90" i="18"/>
  <c r="G90" i="18"/>
  <c r="F90" i="18"/>
  <c r="D90" i="18"/>
  <c r="C90" i="18"/>
  <c r="M89" i="18"/>
  <c r="L89" i="18"/>
  <c r="J89" i="18"/>
  <c r="I89" i="18"/>
  <c r="G89" i="18"/>
  <c r="F89" i="18"/>
  <c r="D89" i="18"/>
  <c r="C89" i="18"/>
  <c r="M88" i="18"/>
  <c r="J88" i="18"/>
  <c r="I88" i="18"/>
  <c r="G88" i="18"/>
  <c r="F88" i="18"/>
  <c r="C88" i="18"/>
  <c r="M87" i="18"/>
  <c r="L87" i="18"/>
  <c r="J87" i="18"/>
  <c r="I87" i="18"/>
  <c r="G87" i="18"/>
  <c r="F87" i="18"/>
  <c r="D87" i="18"/>
  <c r="C87" i="18"/>
  <c r="M86" i="18"/>
  <c r="L86" i="18"/>
  <c r="J86" i="18"/>
  <c r="I86" i="18"/>
  <c r="G86" i="18"/>
  <c r="F86" i="18"/>
  <c r="D86" i="18"/>
  <c r="C86" i="18"/>
  <c r="M85" i="18"/>
  <c r="L85" i="18"/>
  <c r="J85" i="18"/>
  <c r="I85" i="18"/>
  <c r="G85" i="18"/>
  <c r="F85" i="18"/>
  <c r="D85" i="18"/>
  <c r="C85" i="18"/>
  <c r="M84" i="18"/>
  <c r="L84" i="18"/>
  <c r="J84" i="18"/>
  <c r="I84" i="18"/>
  <c r="G84" i="18"/>
  <c r="F84" i="18"/>
  <c r="D84" i="18"/>
  <c r="C84" i="18"/>
  <c r="M83" i="18"/>
  <c r="L83" i="18"/>
  <c r="J83" i="18"/>
  <c r="I83" i="18"/>
  <c r="F83" i="18"/>
  <c r="D83" i="18"/>
  <c r="C83" i="18"/>
  <c r="M82" i="18"/>
  <c r="L82" i="18"/>
  <c r="J82" i="18"/>
  <c r="I82" i="18"/>
  <c r="G82" i="18"/>
  <c r="F82" i="18"/>
  <c r="D82" i="18"/>
  <c r="C82" i="18"/>
  <c r="M81" i="18"/>
  <c r="L81" i="18"/>
  <c r="J81" i="18"/>
  <c r="I81" i="18"/>
  <c r="G81" i="18"/>
  <c r="F81" i="18"/>
  <c r="D81" i="18"/>
  <c r="C81" i="18"/>
  <c r="M80" i="18"/>
  <c r="L80" i="18"/>
  <c r="J80" i="18"/>
  <c r="I80" i="18"/>
  <c r="G80" i="18"/>
  <c r="F80" i="18"/>
  <c r="D80" i="18"/>
  <c r="C80" i="18"/>
  <c r="M79" i="18"/>
  <c r="J79" i="18"/>
  <c r="I79" i="18"/>
  <c r="G79" i="18"/>
  <c r="F79" i="18"/>
  <c r="C79" i="18"/>
  <c r="M78" i="18"/>
  <c r="L78" i="18"/>
  <c r="J78" i="18"/>
  <c r="I78" i="18"/>
  <c r="G78" i="18"/>
  <c r="F78" i="18"/>
  <c r="D78" i="18"/>
  <c r="C78" i="18"/>
  <c r="M77" i="18"/>
  <c r="L77" i="18"/>
  <c r="J77" i="18"/>
  <c r="I77" i="18"/>
  <c r="G77" i="18"/>
  <c r="F77" i="18"/>
  <c r="D77" i="18"/>
  <c r="C77" i="18"/>
  <c r="M76" i="18"/>
  <c r="L76" i="18"/>
  <c r="J76" i="18"/>
  <c r="I76" i="18"/>
  <c r="G76" i="18"/>
  <c r="F76" i="18"/>
  <c r="D76" i="18"/>
  <c r="C76" i="18"/>
  <c r="M75" i="18"/>
  <c r="L75" i="18"/>
  <c r="J75" i="18"/>
  <c r="I75" i="18"/>
  <c r="G75" i="18"/>
  <c r="F75" i="18"/>
  <c r="D75" i="18"/>
  <c r="C75" i="18"/>
  <c r="M74" i="18"/>
  <c r="L74" i="18"/>
  <c r="J74" i="18"/>
  <c r="I74" i="18"/>
  <c r="G74" i="18"/>
  <c r="F74" i="18"/>
  <c r="D74" i="18"/>
  <c r="C74" i="18"/>
  <c r="M73" i="18"/>
  <c r="L73" i="18"/>
  <c r="J73" i="18"/>
  <c r="I73" i="18"/>
  <c r="G73" i="18"/>
  <c r="F73" i="18"/>
  <c r="D73" i="18"/>
  <c r="C73" i="18"/>
  <c r="D88" i="16"/>
  <c r="D87" i="16"/>
  <c r="D86" i="16"/>
  <c r="D85" i="16"/>
  <c r="D81" i="16"/>
  <c r="D73" i="16"/>
  <c r="C58" i="4"/>
  <c r="N67" i="12"/>
  <c r="N70" i="12" s="1"/>
  <c r="N72" i="12" s="1"/>
  <c r="O72" i="5" l="1"/>
  <c r="P70" i="12"/>
  <c r="P72" i="12" s="1"/>
  <c r="C121" i="18"/>
  <c r="J121" i="18"/>
  <c r="L121" i="18"/>
  <c r="D121" i="18"/>
  <c r="D79" i="18"/>
  <c r="G83" i="18"/>
  <c r="L79" i="18"/>
  <c r="O70" i="12"/>
  <c r="O72" i="12" s="1"/>
  <c r="C57" i="11"/>
  <c r="C88" i="16"/>
  <c r="C87" i="16"/>
  <c r="C86" i="16"/>
  <c r="C85" i="16"/>
  <c r="C81" i="16"/>
  <c r="C73" i="16"/>
  <c r="B58" i="4"/>
  <c r="B57" i="11"/>
  <c r="O40" i="4"/>
  <c r="M67" i="12"/>
  <c r="L67" i="12"/>
  <c r="O40" i="11"/>
  <c r="O59" i="16"/>
  <c r="O58" i="16"/>
  <c r="O57" i="16"/>
  <c r="O52" i="16"/>
  <c r="O53" i="16" s="1"/>
  <c r="O44" i="16"/>
  <c r="O60" i="16" s="1"/>
  <c r="N40" i="4"/>
  <c r="N40" i="11"/>
  <c r="N59" i="16"/>
  <c r="N58" i="16"/>
  <c r="N57" i="16"/>
  <c r="N52" i="16"/>
  <c r="N53" i="16" s="1"/>
  <c r="N44" i="16"/>
  <c r="N60" i="16" s="1"/>
  <c r="M70" i="12" l="1"/>
  <c r="M72" i="12" s="1"/>
  <c r="L70" i="12"/>
  <c r="L72" i="12" s="1"/>
  <c r="O45" i="16"/>
  <c r="N45" i="16"/>
</calcChain>
</file>

<file path=xl/sharedStrings.xml><?xml version="1.0" encoding="utf-8"?>
<sst xmlns="http://schemas.openxmlformats.org/spreadsheetml/2006/main" count="1078" uniqueCount="227">
  <si>
    <t>Vestigingen</t>
  </si>
  <si>
    <t>Landbouw en visvangst</t>
  </si>
  <si>
    <t>Winning van delfstoffen</t>
  </si>
  <si>
    <t xml:space="preserve">Industrie </t>
  </si>
  <si>
    <t>Elektriciteit, gas en water</t>
  </si>
  <si>
    <t>Bouw</t>
  </si>
  <si>
    <t>Handel</t>
  </si>
  <si>
    <t>Motorrijtuigen</t>
  </si>
  <si>
    <t>Groothandel</t>
  </si>
  <si>
    <t>Kleinhandel</t>
  </si>
  <si>
    <t>Hotels en restaurants</t>
  </si>
  <si>
    <t>Transport en communicatie</t>
  </si>
  <si>
    <t>Transport</t>
  </si>
  <si>
    <t>Post en telecommunicatie</t>
  </si>
  <si>
    <t>Financiële instellingen</t>
  </si>
  <si>
    <t>Handelsbemiddeling</t>
  </si>
  <si>
    <t>Verzekeringen</t>
  </si>
  <si>
    <t>Overige financiële hulpbedrijven</t>
  </si>
  <si>
    <t>Diensten aan bedrijven</t>
  </si>
  <si>
    <t>Onroerend goed</t>
  </si>
  <si>
    <t>Verhuur zonder bedieningspersoneel</t>
  </si>
  <si>
    <t>Informatica</t>
  </si>
  <si>
    <t>Onderzoek en ontwikkeling</t>
  </si>
  <si>
    <t>Andere diensten aan bedrijven</t>
  </si>
  <si>
    <t>Overheidsdiensten</t>
  </si>
  <si>
    <t>Onderwijs</t>
  </si>
  <si>
    <t>Gemeenschapsvoorzieningen</t>
  </si>
  <si>
    <t>Afvalwater- en afvalzuivering; straatreiniging</t>
  </si>
  <si>
    <t>Diverse verenigingen</t>
  </si>
  <si>
    <t>Recreatie, cultuur en sport</t>
  </si>
  <si>
    <t>Overige diensten</t>
  </si>
  <si>
    <t>Huishoudelijke diensten</t>
  </si>
  <si>
    <t>Onbepaalde activiteiten</t>
  </si>
  <si>
    <t>Primaire sector</t>
  </si>
  <si>
    <t>Secundaire sector</t>
  </si>
  <si>
    <t>Tertiaire sector</t>
  </si>
  <si>
    <t>Totaal</t>
  </si>
  <si>
    <t>&lt; 5</t>
  </si>
  <si>
    <t>5 tot 9</t>
  </si>
  <si>
    <t>10 tot 19</t>
  </si>
  <si>
    <t>20 tot 49</t>
  </si>
  <si>
    <t>50 tot 99</t>
  </si>
  <si>
    <t>100 tot 199</t>
  </si>
  <si>
    <t>200 tot 499</t>
  </si>
  <si>
    <t>500 tot 999</t>
  </si>
  <si>
    <t>Anderlecht</t>
  </si>
  <si>
    <t>Oudergem</t>
  </si>
  <si>
    <t>Sint-Agatha-Berchem</t>
  </si>
  <si>
    <t>Brussel</t>
  </si>
  <si>
    <t>Etterbeek</t>
  </si>
  <si>
    <t>Evere</t>
  </si>
  <si>
    <t>Vorst</t>
  </si>
  <si>
    <t>Ganshoren</t>
  </si>
  <si>
    <t>Elsene</t>
  </si>
  <si>
    <t>Jette</t>
  </si>
  <si>
    <t>Koekelberg</t>
  </si>
  <si>
    <t>Sint-Jans-Molenbeek</t>
  </si>
  <si>
    <t>Sint-Gillis</t>
  </si>
  <si>
    <t>Sint-Joost-ten-Node</t>
  </si>
  <si>
    <t>Schaarbeek</t>
  </si>
  <si>
    <t>Ukkel</t>
  </si>
  <si>
    <t>Watermaal-Bosvoorde</t>
  </si>
  <si>
    <t>Sint-Lambrechts-Woluwe</t>
  </si>
  <si>
    <t>Sint-Pieters-Woluwe</t>
  </si>
  <si>
    <t>Brussels Gewest</t>
  </si>
  <si>
    <t>Vlaams Gewest</t>
  </si>
  <si>
    <t>Waals Gewest</t>
  </si>
  <si>
    <t xml:space="preserve">Anderlecht </t>
  </si>
  <si>
    <t>België</t>
  </si>
  <si>
    <t xml:space="preserve">Aantal </t>
  </si>
  <si>
    <t>%</t>
  </si>
  <si>
    <t>Terug naar inhoud</t>
  </si>
  <si>
    <t>Arbeidsplaatsen</t>
  </si>
  <si>
    <t>D.1. Arbeidsplaatsen en vestigingen</t>
  </si>
  <si>
    <t>Plaatsen/vestigingen</t>
  </si>
  <si>
    <t>Extra-territoriale organismen</t>
  </si>
  <si>
    <t>Gezondheidszorg en maatsch. dienstverlening</t>
  </si>
  <si>
    <t>D.2.  Arbeidsplaatsen</t>
  </si>
  <si>
    <t>D.3.  Vestigingen</t>
  </si>
  <si>
    <t>Aantal werknemers bij elke werkgever gedurende een bepaalde periode</t>
  </si>
  <si>
    <t>De drie gewesten</t>
  </si>
  <si>
    <t>Loontrekkende arbeid en vestigingen</t>
  </si>
  <si>
    <t>D. Loontrekkende arbeid en vestigingen</t>
  </si>
  <si>
    <t>% Brussels Gewest/België</t>
  </si>
  <si>
    <t>Brusselse gemeenten en gewesten</t>
  </si>
  <si>
    <t>% Brussels Gewest/ België</t>
  </si>
  <si>
    <t>&lt; 5 werknemers</t>
  </si>
  <si>
    <t>5 tot 9 werknemers</t>
  </si>
  <si>
    <t>10 tot 19 werknemers</t>
  </si>
  <si>
    <t>20 tot 49 werknemers</t>
  </si>
  <si>
    <t>50 tot 99 werknemers</t>
  </si>
  <si>
    <t>100 tot 199 werknemers</t>
  </si>
  <si>
    <t>200 tot 499 werknemers</t>
  </si>
  <si>
    <t>500 tot 999 werknemers</t>
  </si>
  <si>
    <t>1000 werknemers en meer</t>
  </si>
  <si>
    <t>1000 en +</t>
  </si>
  <si>
    <t>Industrie</t>
  </si>
  <si>
    <t>Groot- en kleinhandel</t>
  </si>
  <si>
    <t>Openbaar bestuur</t>
  </si>
  <si>
    <t xml:space="preserve">Particuliere huishoudens </t>
  </si>
  <si>
    <t>Landbouw, bosbouw en visvangst</t>
  </si>
  <si>
    <t>Water-, afval- en afvalwaterbeheer</t>
  </si>
  <si>
    <t>Vervoer en opslag</t>
  </si>
  <si>
    <t>Vervoer</t>
  </si>
  <si>
    <t>Opslag en vervoerondersteunende activiteiten</t>
  </si>
  <si>
    <t>Posterijen en koeriers</t>
  </si>
  <si>
    <t>Informatie en communicatie</t>
  </si>
  <si>
    <t>Uitgeverijen</t>
  </si>
  <si>
    <t>Audiovisuele activiteiten</t>
  </si>
  <si>
    <t>Telecommunicatie</t>
  </si>
  <si>
    <t>Financiële activiteiten en verzekeringen</t>
  </si>
  <si>
    <t>Exploitatie van en handel in onroerend goed</t>
  </si>
  <si>
    <t>Vrije beroepen en wetenschappelijke en technische activiteiten</t>
  </si>
  <si>
    <t>Rechtskundige, boekhoudkundige, bedrijfskundige en technische dienstverlening</t>
  </si>
  <si>
    <t>Speur- en ontwikkelingswerk op wetenschappelijk gebied</t>
  </si>
  <si>
    <t>Reclame en overige wetenschappelijke en technische activiteiten</t>
  </si>
  <si>
    <t>Administratieve en ondersteunende diensten</t>
  </si>
  <si>
    <t>Verhuur en lease</t>
  </si>
  <si>
    <t>Terbeschikkingstelling van personeel</t>
  </si>
  <si>
    <t>Reis- en reserveringsbureaus en aanverwante activiteiten</t>
  </si>
  <si>
    <t>Overige administratieve en ondersteunende diensten</t>
  </si>
  <si>
    <t>Menselijke gezondheidszorg en maatschappelijke dienstverlening</t>
  </si>
  <si>
    <t>Menselijke gezondheidszorg</t>
  </si>
  <si>
    <t>Maatschappelijke dienstverlening</t>
  </si>
  <si>
    <t>Kunst, amusement en recreatie</t>
  </si>
  <si>
    <t>Overiige diensten</t>
  </si>
  <si>
    <t>Verenigingen</t>
  </si>
  <si>
    <t>Reparatie van computers en consumentenartikelen</t>
  </si>
  <si>
    <t>Overige persoonlijke diensten</t>
  </si>
  <si>
    <t>Huishoudens als werkgever</t>
  </si>
  <si>
    <t>Elektriciteit, gas, stoom en gekoelde lucht</t>
  </si>
  <si>
    <t>Vrije beroepen en wetenschappelijke en techn. activiteiten</t>
  </si>
  <si>
    <t>Menselijke gezondheidszorg en maatsch. dienstverlening</t>
  </si>
  <si>
    <t>2003**</t>
  </si>
  <si>
    <t>* Deze tijdelijke reeks is opgesteld op basis van de economische activiteitennomenclatuur NACE-BEL 2003.</t>
  </si>
  <si>
    <t>Landbouw, bosbouw en visserij</t>
  </si>
  <si>
    <t>Vervoer, opslag en posterijen</t>
  </si>
  <si>
    <t>Financiële instellingen en verzekeringen</t>
  </si>
  <si>
    <t>Extraterritoriale organismen</t>
  </si>
  <si>
    <t>Vrije beroepen en wetensch. en techn. activiteiten</t>
  </si>
  <si>
    <t>Mens. gezondheidszorg en maatsch. dienstverlening</t>
  </si>
  <si>
    <t>Rechtskundige, boekhoudkundige, bedrijfskundige en techn. activiteiten</t>
  </si>
  <si>
    <t xml:space="preserve">Vervoer en opslag </t>
  </si>
  <si>
    <t>T</t>
  </si>
  <si>
    <t>M</t>
  </si>
  <si>
    <t>V</t>
  </si>
  <si>
    <t xml:space="preserve"> Anderlecht</t>
  </si>
  <si>
    <t xml:space="preserve"> Oudergem</t>
  </si>
  <si>
    <t xml:space="preserve"> St-Agatha-Berchem</t>
  </si>
  <si>
    <t xml:space="preserve"> Brussel</t>
  </si>
  <si>
    <t xml:space="preserve"> Etterbeek</t>
  </si>
  <si>
    <t xml:space="preserve"> Evere</t>
  </si>
  <si>
    <t xml:space="preserve"> Vorst</t>
  </si>
  <si>
    <t xml:space="preserve"> Ganshoren</t>
  </si>
  <si>
    <t xml:space="preserve"> Elsene</t>
  </si>
  <si>
    <t xml:space="preserve"> Jette</t>
  </si>
  <si>
    <t xml:space="preserve"> Koekelberg</t>
  </si>
  <si>
    <t xml:space="preserve"> St-Jans-Molenbeek</t>
  </si>
  <si>
    <t xml:space="preserve"> St-Gillis</t>
  </si>
  <si>
    <t xml:space="preserve"> St-Joost-ten-Node</t>
  </si>
  <si>
    <t xml:space="preserve"> Schaarbeek</t>
  </si>
  <si>
    <t xml:space="preserve"> Ukkel</t>
  </si>
  <si>
    <t xml:space="preserve"> Watermaal-Bosvoorde</t>
  </si>
  <si>
    <t xml:space="preserve"> St-Lambrechts-Woluwe</t>
  </si>
  <si>
    <t xml:space="preserve"> St-Pieters-Woluwe</t>
  </si>
  <si>
    <t>Nota: Tot 2002 zijn de gegevens opgesteld op 30 juni. Vanaf 2003 op 31 december.</t>
  </si>
  <si>
    <t>v.a.</t>
  </si>
  <si>
    <t>Totaal*</t>
  </si>
  <si>
    <r>
      <t xml:space="preserve">D.1. </t>
    </r>
    <r>
      <rPr>
        <b/>
        <u/>
        <sz val="10"/>
        <color indexed="62"/>
        <rFont val="Arial"/>
        <family val="2"/>
      </rPr>
      <t>Arbeidsplaatsen en vestigingen</t>
    </r>
  </si>
  <si>
    <r>
      <t xml:space="preserve">D.2. </t>
    </r>
    <r>
      <rPr>
        <b/>
        <u/>
        <sz val="10"/>
        <color indexed="62"/>
        <rFont val="Arial"/>
        <family val="2"/>
      </rPr>
      <t>Arbeidsplaatsen</t>
    </r>
  </si>
  <si>
    <r>
      <t xml:space="preserve">D.3. </t>
    </r>
    <r>
      <rPr>
        <b/>
        <u/>
        <sz val="10"/>
        <color indexed="62"/>
        <rFont val="Arial"/>
        <family val="2"/>
      </rPr>
      <t>Vestigingen</t>
    </r>
  </si>
  <si>
    <t>D.1.1. Evolutie</t>
  </si>
  <si>
    <t>D.2.1. Activiteitensector</t>
  </si>
  <si>
    <t>D.2.2. Activiteitensector en geslacht</t>
  </si>
  <si>
    <t>D.2.3. Activiteitensector</t>
  </si>
  <si>
    <t>D.2.4. Bedrijfsgrootte</t>
  </si>
  <si>
    <t>D.2.5. Activiteitensector en bedrijfsgrootte</t>
  </si>
  <si>
    <t>D.2.6. Activiteitensector en gemeente</t>
  </si>
  <si>
    <t>D.2.7. Bedrijfsgrootte en gemeente</t>
  </si>
  <si>
    <t>D.2.8. Gemeenten en gewesten</t>
  </si>
  <si>
    <t>D.3.1. Activiteitensector</t>
  </si>
  <si>
    <t>D.3.2. Activiteitensector</t>
  </si>
  <si>
    <t>D.3.3. Bedrijfsgrootte</t>
  </si>
  <si>
    <t>D.3.4. Activiteitensector en bedrijfsgrootte</t>
  </si>
  <si>
    <t>D.3.5. Activiteitensector en gemeente</t>
  </si>
  <si>
    <t>D.3.6. Bedrijfsgrootte en gemeente</t>
  </si>
  <si>
    <t>D.3.7. Gemeenten en gewesten</t>
  </si>
  <si>
    <t>Deze gegevens zijn afkomstig van het Rijksdienst Sociale Zekerheid (RSZ) meer bepaald van de gedecentraliseerde statistieken. Ze hebben betrekking op het aantal loontrekkende arbeidsplaatsen en vestigingen in het Brussels Gewest, zonder rekening te houden met de woonplaats van de werknemers (zie ook de woordenlijst voor meer gedetailleerde informatie). U kan op de website eveneens het bestand raadplegen dat de kenmerken van de Brusselse werkgelegenheid op gemeentelijk niveau meer in detail weergeeft naast andere kenmerken (bevolking, zelfstandige arbeid en werkloosheid).</t>
  </si>
  <si>
    <t>Gemeente niet nader bepaald*</t>
  </si>
  <si>
    <t>_</t>
  </si>
  <si>
    <t>** Tot 2002 zijn de gegevens opgesteld op 30 juni. Vanaf 2003 op 31 december.</t>
  </si>
  <si>
    <t>*** Deze tijdelijke reeks is opgesteld op basis van de nieuwe economische activiteitennomenclatuur, de NACE-BEL 2008 van kracht sinds 2008. Deze is niet vergelijkbaar met de tijdelijke reeks opgenomen in tabel D.2.3.a.</t>
  </si>
  <si>
    <t>Aantal</t>
  </si>
  <si>
    <t>Brussel / België</t>
  </si>
  <si>
    <t>Tabel D.2.3.a : Aantal arbeidsplaatsen in het Brussels Gewest volgens activiteitensector (1992-2007)*</t>
  </si>
  <si>
    <t>Tabel D.3.2.a : Aantal vestigingen in het Brussels Gewest volgens activiteitensector (1992-2007)*</t>
  </si>
  <si>
    <t>*** Deze tijdelijke reeks is opgesteld op basis van de nieuwe economische activiteitennomenclatuur, de NACE-BEL 2008 van kracht sinds 2008. Deze is niet vergelijkbaar met de tijdelijke reeks opgenomen in tabel D.3.2.a.</t>
  </si>
  <si>
    <t>* Betreft loontrekkende tewerkstelling voor een buitenlandse onderneming die geen vestigingseenheid heeft in België. Deze worden opgeteld op het Brussels Gewest, maar worden niet aan een specifieke gemeente gelinkt.</t>
  </si>
  <si>
    <t>* Vóór 2014 was de loontrekkende tewerkstelling voor een buitenlandse onderneming die geen vestigingseenheid heeft in België opgeteld op niveau van de gemeente op basis van het adres van geadresseerde (boekhouder, sociaal secretariaat…). Sinds 2014 worden ze opgenomen in de regionale statistieken, maar worden niet meer toegewezen aan een specifieke gemeente.</t>
  </si>
  <si>
    <t>* Worden meegerekend de buitenlandse ondernemingen zonder vestiging in België, opgeteld op Brussels niveau, maar waaraan geen specifieke gemeente wordt toegewezen.</t>
  </si>
  <si>
    <t>* Vóór 2014 waren de buitenlandse ondernemingen die geen vestigingseenheid heeft in België opgeteld op niveau van de gemeente op basis van het adres van een geadresseerde (boekhouder, sociaal secretariaat…). Sinds 2014 worden ze opgenomen in de regionale statistieken, maar worden niet meer toegewezen aan een specifieke gemeente.</t>
  </si>
  <si>
    <t>Bron: RSZ, berekeningen view.brussels</t>
  </si>
  <si>
    <t xml:space="preserve"> Bron: RSZ, berekeningen view.brussels</t>
  </si>
  <si>
    <t>Bronnen : RSZ, berekeningen view.brussels</t>
  </si>
  <si>
    <t>Bron : RSZ, berekeningen view.brussels</t>
  </si>
  <si>
    <t>a.w.</t>
  </si>
  <si>
    <t>1992-2024</t>
  </si>
  <si>
    <t>Tabel D.1.1 : Evolutie van het aantal vestigingen en arbeidsplaatsen volgens gewest (1992-2024)</t>
  </si>
  <si>
    <t>Tabel D.2.1 : Aantal arbeidsplaatsen volgens activiteitensector en gewest (31 december 2024)</t>
  </si>
  <si>
    <t>Tabel D.2.2 : Aantal arbeidsplaatsen volgens gewest, activiteitensector en geslacht (31 december 2024)</t>
  </si>
  <si>
    <t>Tabel D.2.3.b : Aantal arbeidsplaatsen in het Brussels Gewest volgens activiteitensector (2007-2024)***</t>
  </si>
  <si>
    <t>≠ 2023-2024</t>
  </si>
  <si>
    <t>Tabel D.2.4 : Aantal arbeidsplaatsen in het Brussels Gewest volgens bedrijfsgrootte (1992-2024)</t>
  </si>
  <si>
    <t>Tabel D.2.5 : Aantal arbeidsplaatsen in het Brussels Gewest per bedrijfsgrootte en activiteitensector (31 december 2024)</t>
  </si>
  <si>
    <t>Tabel D.2.6 : Aantal arbeidsplaatsen in het Brussels Gewest per activiteitensector en gemeente van tewerkstelling (31 december 2026)</t>
  </si>
  <si>
    <t>Tabel D.2.7 : Aantal arbeidsplaatsen in het Brussels Gewest per bedrijfsgrootte en gemeente van tewerkstelling (31 december 2024)</t>
  </si>
  <si>
    <t>Tabel D.2.8 : Aantal arbeidsplaatsen volgens de gemeente van tewerkstelling in het Brussels Gewest en in de drie gewesten (1992-2024)</t>
  </si>
  <si>
    <t>% communes / Région (2024)</t>
  </si>
  <si>
    <t>Var. 2023-2024</t>
  </si>
  <si>
    <t>Tabel D.3.1 : Aantal vestigingen volgens activiteitensector en gewest (31 december 2024)</t>
  </si>
  <si>
    <t>Tabel D.3.2.b : Aantal vestigingen in het Brussels Gewest volgens activiteitensector (2008-2024)***</t>
  </si>
  <si>
    <t>Tabel D.3.3 : Aantal vestigingen in het Brussels Gewest volgens bedrijfsgrootte (1992-2024)</t>
  </si>
  <si>
    <t>Tabel D.3.4 : Aantal vestigingen in het Brussels Gewest per bedrijfsgrootte en activiteitensector (31 december 2024)</t>
  </si>
  <si>
    <t>Tabel D.3.5 : Aantal vestigingen in het Brussels Gewest per activiteitensector en gemeente van tewerkstelling (31 december 2024)</t>
  </si>
  <si>
    <t>Tabel D.3.6 : Aantal vestigingen in het Brussels Gewest per bedrijfsgrootte en gemeente van tewerkstelling (31 december 2024)</t>
  </si>
  <si>
    <t>Tabel D.3.7 : Aantal vestigingen volgens de gemeente van tewerkstelling in het Brussels Gewest en in de drie gewesten (1992-2024)</t>
  </si>
  <si>
    <t>in %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</si>
</sst>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
    <numFmt numFmtId="165" formatCode="0.0%"/>
    <numFmt numFmtId="166" formatCode="#\ ##0"/>
    <numFmt numFmtId="167" formatCode="0.0"/>
    <numFmt numFmtId="168" formatCode="0\ "/>
    <numFmt numFmtId="169" formatCode="#,##0\ "/>
    <numFmt numFmtId="170" formatCode="0.0\ "/>
    <numFmt numFmtId="171" formatCode="#,##0.0\ "/>
    <numFmt numFmtId="172" formatCode="0.00\ "/>
  </numFmts>
  <fonts count="44">
    <font>
      <sz val="10"/>
      <name val="Arial"/>
    </font>
    <font>
      <sz val="10"/>
      <name val="Arial"/>
      <family val="2"/>
    </font>
    <font>
      <sz val="10"/>
      <name val="Geneva"/>
    </font>
    <font>
      <u/>
      <sz val="10"/>
      <color indexed="12"/>
      <name val="Arial"/>
      <family val="2"/>
    </font>
    <font>
      <sz val="8"/>
      <name val="Arial"/>
      <family val="2"/>
    </font>
    <font>
      <sz val="9"/>
      <name val="Times New Roman"/>
      <family val="1"/>
    </font>
    <font>
      <sz val="10"/>
      <color indexed="62"/>
      <name val="Arial"/>
      <family val="2"/>
    </font>
    <font>
      <b/>
      <sz val="14"/>
      <color indexed="62"/>
      <name val="Arial"/>
      <family val="2"/>
    </font>
    <font>
      <sz val="9"/>
      <color indexed="62"/>
      <name val="Arial"/>
      <family val="2"/>
    </font>
    <font>
      <sz val="8"/>
      <color indexed="62"/>
      <name val="Arial"/>
      <family val="2"/>
    </font>
    <font>
      <b/>
      <sz val="10"/>
      <color indexed="62"/>
      <name val="Arial"/>
      <family val="2"/>
    </font>
    <font>
      <b/>
      <u/>
      <sz val="10"/>
      <color indexed="62"/>
      <name val="Arial"/>
      <family val="2"/>
    </font>
    <font>
      <i/>
      <sz val="9"/>
      <color indexed="62"/>
      <name val="Arial"/>
      <family val="2"/>
    </font>
    <font>
      <u/>
      <sz val="10"/>
      <color indexed="62"/>
      <name val="Arial"/>
      <family val="2"/>
    </font>
    <font>
      <sz val="10"/>
      <color indexed="62"/>
      <name val="Arial"/>
      <family val="2"/>
    </font>
    <font>
      <i/>
      <sz val="10"/>
      <color indexed="62"/>
      <name val="Arial"/>
      <family val="2"/>
    </font>
    <font>
      <b/>
      <sz val="14"/>
      <color indexed="62"/>
      <name val="Arial"/>
      <family val="2"/>
    </font>
    <font>
      <b/>
      <sz val="12"/>
      <color indexed="62"/>
      <name val="Arial"/>
      <family val="2"/>
    </font>
    <font>
      <sz val="9"/>
      <color indexed="62"/>
      <name val="Tahoma"/>
      <family val="2"/>
    </font>
    <font>
      <b/>
      <sz val="9"/>
      <color indexed="62"/>
      <name val="Arial"/>
      <family val="2"/>
    </font>
    <font>
      <b/>
      <sz val="8"/>
      <color indexed="62"/>
      <name val="Arial"/>
      <family val="2"/>
    </font>
    <font>
      <sz val="9"/>
      <color indexed="62"/>
      <name val="Arial"/>
      <family val="2"/>
    </font>
    <font>
      <sz val="10"/>
      <color indexed="62"/>
      <name val="Times New Roman"/>
      <family val="1"/>
    </font>
    <font>
      <sz val="9"/>
      <color indexed="62"/>
      <name val="Times New Roman"/>
      <family val="1"/>
    </font>
    <font>
      <u/>
      <sz val="8"/>
      <color indexed="62"/>
      <name val="Arial"/>
      <family val="2"/>
    </font>
    <font>
      <b/>
      <sz val="7"/>
      <color indexed="62"/>
      <name val="Arial"/>
      <family val="2"/>
    </font>
    <font>
      <sz val="7"/>
      <color indexed="62"/>
      <name val="Arial"/>
      <family val="2"/>
    </font>
    <font>
      <sz val="7"/>
      <color indexed="62"/>
      <name val="Times New Roman"/>
      <family val="1"/>
    </font>
    <font>
      <u/>
      <sz val="9"/>
      <color indexed="62"/>
      <name val="Arial"/>
      <family val="2"/>
    </font>
    <font>
      <sz val="7"/>
      <name val="Tahoma"/>
      <family val="2"/>
    </font>
    <font>
      <i/>
      <sz val="8"/>
      <color indexed="62"/>
      <name val="Arial"/>
      <family val="2"/>
    </font>
    <font>
      <sz val="8"/>
      <name val="Tahoma"/>
      <family val="2"/>
    </font>
    <font>
      <i/>
      <sz val="8"/>
      <color indexed="48"/>
      <name val="Arial"/>
      <family val="2"/>
    </font>
    <font>
      <i/>
      <sz val="8"/>
      <color indexed="12"/>
      <name val="Arial"/>
      <family val="2"/>
    </font>
    <font>
      <sz val="8"/>
      <color indexed="62"/>
      <name val="Times New Roman"/>
      <family val="1"/>
    </font>
    <font>
      <b/>
      <sz val="8"/>
      <color rgb="FF333399"/>
      <name val="Arial"/>
      <family val="2"/>
    </font>
    <font>
      <i/>
      <sz val="14"/>
      <color indexed="62"/>
      <name val="Arial"/>
      <family val="2"/>
    </font>
    <font>
      <sz val="14"/>
      <color indexed="62"/>
      <name val="Arial"/>
      <family val="2"/>
    </font>
    <font>
      <u/>
      <sz val="14"/>
      <color indexed="62"/>
      <name val="Arial"/>
      <family val="2"/>
    </font>
    <font>
      <sz val="12"/>
      <color indexed="62"/>
      <name val="Arial"/>
      <family val="2"/>
    </font>
    <font>
      <b/>
      <sz val="8"/>
      <color theme="0"/>
      <name val="Arial"/>
      <family val="2"/>
    </font>
    <font>
      <sz val="8"/>
      <color theme="0"/>
      <name val="Arial"/>
      <family val="2"/>
    </font>
    <font>
      <sz val="8"/>
      <color rgb="FF333399"/>
      <name val="Arial"/>
      <family val="2"/>
    </font>
    <font>
      <sz val="8"/>
      <color theme="1"/>
      <name val="Calibri"/>
      <family val="2"/>
      <scheme val="minor"/>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3"/>
        <bgColor indexed="64"/>
      </patternFill>
    </fill>
    <fill>
      <patternFill patternType="solid">
        <fgColor theme="8" tint="-0.249977111117893"/>
        <bgColor indexed="64"/>
      </patternFill>
    </fill>
  </fills>
  <borders count="95">
    <border>
      <left/>
      <right/>
      <top/>
      <bottom/>
      <diagonal/>
    </border>
    <border>
      <left/>
      <right/>
      <top/>
      <bottom style="thin">
        <color indexed="62"/>
      </bottom>
      <diagonal/>
    </border>
    <border>
      <left/>
      <right/>
      <top style="hair">
        <color indexed="62"/>
      </top>
      <bottom/>
      <diagonal/>
    </border>
    <border>
      <left style="hair">
        <color indexed="62"/>
      </left>
      <right style="hair">
        <color indexed="62"/>
      </right>
      <top style="hair">
        <color indexed="62"/>
      </top>
      <bottom/>
      <diagonal/>
    </border>
    <border>
      <left style="hair">
        <color indexed="62"/>
      </left>
      <right/>
      <top style="hair">
        <color indexed="62"/>
      </top>
      <bottom/>
      <diagonal/>
    </border>
    <border>
      <left style="hair">
        <color indexed="62"/>
      </left>
      <right style="hair">
        <color indexed="62"/>
      </right>
      <top/>
      <bottom/>
      <diagonal/>
    </border>
    <border>
      <left style="hair">
        <color indexed="62"/>
      </left>
      <right/>
      <top/>
      <bottom/>
      <diagonal/>
    </border>
    <border>
      <left/>
      <right/>
      <top/>
      <bottom style="hair">
        <color indexed="62"/>
      </bottom>
      <diagonal/>
    </border>
    <border>
      <left style="hair">
        <color indexed="62"/>
      </left>
      <right style="hair">
        <color indexed="62"/>
      </right>
      <top/>
      <bottom style="hair">
        <color indexed="62"/>
      </bottom>
      <diagonal/>
    </border>
    <border>
      <left style="hair">
        <color indexed="62"/>
      </left>
      <right/>
      <top/>
      <bottom style="hair">
        <color indexed="62"/>
      </bottom>
      <diagonal/>
    </border>
    <border>
      <left/>
      <right style="hair">
        <color indexed="62"/>
      </right>
      <top style="hair">
        <color indexed="62"/>
      </top>
      <bottom/>
      <diagonal/>
    </border>
    <border>
      <left/>
      <right style="hair">
        <color indexed="62"/>
      </right>
      <top/>
      <bottom style="hair">
        <color indexed="62"/>
      </bottom>
      <diagonal/>
    </border>
    <border>
      <left style="hair">
        <color indexed="62"/>
      </left>
      <right style="hair">
        <color indexed="62"/>
      </right>
      <top/>
      <bottom style="hair">
        <color indexed="64"/>
      </bottom>
      <diagonal/>
    </border>
    <border>
      <left style="hair">
        <color indexed="62"/>
      </left>
      <right/>
      <top/>
      <bottom style="hair">
        <color indexed="64"/>
      </bottom>
      <diagonal/>
    </border>
    <border>
      <left/>
      <right style="hair">
        <color indexed="62"/>
      </right>
      <top/>
      <bottom/>
      <diagonal/>
    </border>
    <border>
      <left style="hair">
        <color indexed="64"/>
      </left>
      <right/>
      <top style="hair">
        <color indexed="64"/>
      </top>
      <bottom/>
      <diagonal/>
    </border>
    <border>
      <left style="hair">
        <color indexed="64"/>
      </left>
      <right/>
      <top/>
      <bottom style="hair">
        <color indexed="64"/>
      </bottom>
      <diagonal/>
    </border>
    <border>
      <left/>
      <right/>
      <top/>
      <bottom style="hair">
        <color auto="1"/>
      </bottom>
      <diagonal/>
    </border>
    <border>
      <left/>
      <right/>
      <top/>
      <bottom style="hair">
        <color indexed="62"/>
      </bottom>
      <diagonal/>
    </border>
    <border>
      <left style="hair">
        <color indexed="62"/>
      </left>
      <right style="hair">
        <color indexed="62"/>
      </right>
      <top/>
      <bottom style="hair">
        <color indexed="62"/>
      </bottom>
      <diagonal/>
    </border>
    <border>
      <left style="hair">
        <color indexed="62"/>
      </left>
      <right/>
      <top/>
      <bottom style="hair">
        <color indexed="62"/>
      </bottom>
      <diagonal/>
    </border>
    <border>
      <left style="hair">
        <color rgb="FF002060"/>
      </left>
      <right style="hair">
        <color rgb="FF002060"/>
      </right>
      <top/>
      <bottom/>
      <diagonal/>
    </border>
    <border>
      <left style="hair">
        <color rgb="FF002060"/>
      </left>
      <right/>
      <top/>
      <bottom/>
      <diagonal/>
    </border>
    <border>
      <left style="hair">
        <color auto="1"/>
      </left>
      <right style="hair">
        <color auto="1"/>
      </right>
      <top/>
      <bottom/>
      <diagonal/>
    </border>
    <border>
      <left style="hair">
        <color indexed="62"/>
      </left>
      <right/>
      <top/>
      <bottom/>
      <diagonal/>
    </border>
    <border>
      <left/>
      <right/>
      <top/>
      <bottom style="hair">
        <color indexed="64"/>
      </bottom>
      <diagonal/>
    </border>
    <border>
      <left/>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hair">
        <color indexed="62"/>
      </left>
      <right style="hair">
        <color indexed="62"/>
      </right>
      <top/>
      <bottom/>
      <diagonal/>
    </border>
    <border>
      <left style="hair">
        <color indexed="62"/>
      </left>
      <right style="hair">
        <color indexed="64"/>
      </right>
      <top/>
      <bottom/>
      <diagonal/>
    </border>
    <border>
      <left/>
      <right style="hair">
        <color indexed="64"/>
      </right>
      <top/>
      <bottom style="hair">
        <color indexed="64"/>
      </bottom>
      <diagonal/>
    </border>
    <border>
      <left style="hair">
        <color indexed="64"/>
      </left>
      <right/>
      <top/>
      <bottom/>
      <diagonal/>
    </border>
    <border>
      <left style="hair">
        <color indexed="62"/>
      </left>
      <right style="hair">
        <color indexed="64"/>
      </right>
      <top style="hair">
        <color indexed="62"/>
      </top>
      <bottom/>
      <diagonal/>
    </border>
    <border>
      <left style="hair">
        <color indexed="62"/>
      </left>
      <right style="hair">
        <color indexed="64"/>
      </right>
      <top/>
      <bottom style="hair">
        <color indexed="62"/>
      </bottom>
      <diagonal/>
    </border>
    <border>
      <left style="hair">
        <color indexed="62"/>
      </left>
      <right style="hair">
        <color indexed="62"/>
      </right>
      <top style="hair">
        <color indexed="64"/>
      </top>
      <bottom/>
      <diagonal/>
    </border>
    <border>
      <left style="hair">
        <color indexed="62"/>
      </left>
      <right/>
      <top style="hair">
        <color indexed="64"/>
      </top>
      <bottom/>
      <diagonal/>
    </border>
    <border>
      <left/>
      <right style="hair">
        <color indexed="62"/>
      </right>
      <top/>
      <bottom style="hair">
        <color indexed="64"/>
      </bottom>
      <diagonal/>
    </border>
    <border>
      <left/>
      <right style="hair">
        <color indexed="64"/>
      </right>
      <top style="hair">
        <color indexed="62"/>
      </top>
      <bottom/>
      <diagonal/>
    </border>
    <border>
      <left/>
      <right style="hair">
        <color indexed="64"/>
      </right>
      <top/>
      <bottom style="hair">
        <color indexed="62"/>
      </bottom>
      <diagonal/>
    </border>
    <border>
      <left/>
      <right style="hair">
        <color indexed="62"/>
      </right>
      <top style="hair">
        <color indexed="64"/>
      </top>
      <bottom/>
      <diagonal/>
    </border>
    <border>
      <left/>
      <right style="hair">
        <color indexed="64"/>
      </right>
      <top/>
      <bottom/>
      <diagonal/>
    </border>
    <border>
      <left/>
      <right style="hair">
        <color indexed="64"/>
      </right>
      <top style="hair">
        <color indexed="64"/>
      </top>
      <bottom/>
      <diagonal/>
    </border>
    <border>
      <left/>
      <right style="hair">
        <color indexed="62"/>
      </right>
      <top/>
      <bottom style="hair">
        <color auto="1"/>
      </bottom>
      <diagonal/>
    </border>
    <border>
      <left style="hair">
        <color indexed="62"/>
      </left>
      <right style="hair">
        <color indexed="62"/>
      </right>
      <top style="hair">
        <color auto="1"/>
      </top>
      <bottom/>
      <diagonal/>
    </border>
    <border>
      <left style="hair">
        <color rgb="FF333399"/>
      </left>
      <right style="hair">
        <color rgb="FF002060"/>
      </right>
      <top/>
      <bottom style="hair">
        <color indexed="64"/>
      </bottom>
      <diagonal/>
    </border>
    <border>
      <left style="hair">
        <color indexed="64"/>
      </left>
      <right style="hair">
        <color rgb="FF002060"/>
      </right>
      <top/>
      <bottom/>
      <diagonal/>
    </border>
    <border>
      <left style="hair">
        <color auto="1"/>
      </left>
      <right/>
      <top/>
      <bottom/>
      <diagonal/>
    </border>
    <border>
      <left/>
      <right/>
      <top style="hair">
        <color indexed="64"/>
      </top>
      <bottom/>
      <diagonal/>
    </border>
    <border>
      <left/>
      <right style="hair">
        <color indexed="62"/>
      </right>
      <top style="hair">
        <color auto="1"/>
      </top>
      <bottom/>
      <diagonal/>
    </border>
    <border>
      <left/>
      <right/>
      <top style="hair">
        <color indexed="62"/>
      </top>
      <bottom/>
      <diagonal/>
    </border>
    <border>
      <left style="hair">
        <color indexed="62"/>
      </left>
      <right/>
      <top style="hair">
        <color indexed="62"/>
      </top>
      <bottom/>
      <diagonal/>
    </border>
    <border>
      <left style="hair">
        <color indexed="62"/>
      </left>
      <right/>
      <top/>
      <bottom style="hair">
        <color indexed="62"/>
      </bottom>
      <diagonal/>
    </border>
    <border>
      <left style="hair">
        <color indexed="62"/>
      </left>
      <right/>
      <top/>
      <bottom/>
      <diagonal/>
    </border>
    <border>
      <left style="hair">
        <color indexed="62"/>
      </left>
      <right style="hair">
        <color indexed="62"/>
      </right>
      <top/>
      <bottom style="hair">
        <color indexed="62"/>
      </bottom>
      <diagonal/>
    </border>
    <border>
      <left style="hair">
        <color indexed="62"/>
      </left>
      <right style="hair">
        <color indexed="62"/>
      </right>
      <top/>
      <bottom/>
      <diagonal/>
    </border>
    <border>
      <left style="hair">
        <color indexed="64"/>
      </left>
      <right/>
      <top style="hair">
        <color indexed="64"/>
      </top>
      <bottom/>
      <diagonal/>
    </border>
    <border>
      <left style="hair">
        <color indexed="64"/>
      </left>
      <right/>
      <top/>
      <bottom style="hair">
        <color indexed="64"/>
      </bottom>
      <diagonal/>
    </border>
    <border>
      <left style="hair">
        <color indexed="62"/>
      </left>
      <right style="hair">
        <color indexed="62"/>
      </right>
      <top style="hair">
        <color indexed="64"/>
      </top>
      <bottom/>
      <diagonal/>
    </border>
    <border>
      <left style="hair">
        <color indexed="62"/>
      </left>
      <right style="hair">
        <color indexed="64"/>
      </right>
      <top style="hair">
        <color indexed="64"/>
      </top>
      <bottom/>
      <diagonal/>
    </border>
    <border>
      <left style="hair">
        <color indexed="62"/>
      </left>
      <right style="hair">
        <color indexed="64"/>
      </right>
      <top/>
      <bottom style="hair">
        <color indexed="62"/>
      </bottom>
      <diagonal/>
    </border>
    <border>
      <left style="hair">
        <color indexed="64"/>
      </left>
      <right/>
      <top/>
      <bottom/>
      <diagonal/>
    </border>
    <border>
      <left/>
      <right/>
      <top/>
      <bottom style="hair">
        <color indexed="64"/>
      </bottom>
      <diagonal/>
    </border>
    <border>
      <left/>
      <right/>
      <top style="hair">
        <color indexed="64"/>
      </top>
      <bottom/>
      <diagonal/>
    </border>
    <border>
      <left style="hair">
        <color indexed="62"/>
      </left>
      <right/>
      <top style="hair">
        <color indexed="62"/>
      </top>
      <bottom style="hair">
        <color indexed="62"/>
      </bottom>
      <diagonal/>
    </border>
    <border>
      <left/>
      <right/>
      <top style="hair">
        <color indexed="62"/>
      </top>
      <bottom style="hair">
        <color indexed="62"/>
      </bottom>
      <diagonal/>
    </border>
    <border>
      <left style="hair">
        <color indexed="62"/>
      </left>
      <right style="hair">
        <color indexed="62"/>
      </right>
      <top style="hair">
        <color indexed="62"/>
      </top>
      <bottom/>
      <diagonal/>
    </border>
    <border>
      <left/>
      <right style="hair">
        <color indexed="64"/>
      </right>
      <top/>
      <bottom style="hair">
        <color indexed="64"/>
      </bottom>
      <diagonal/>
    </border>
    <border>
      <left style="hair">
        <color indexed="64"/>
      </left>
      <right style="hair">
        <color indexed="64"/>
      </right>
      <top/>
      <bottom style="hair">
        <color rgb="FF002060"/>
      </bottom>
      <diagonal/>
    </border>
    <border>
      <left style="hair">
        <color indexed="62"/>
      </left>
      <right style="hair">
        <color rgb="FF002060"/>
      </right>
      <top/>
      <bottom/>
      <diagonal/>
    </border>
    <border>
      <left/>
      <right style="hair">
        <color rgb="FF002060"/>
      </right>
      <top/>
      <bottom/>
      <diagonal/>
    </border>
    <border>
      <left style="hair">
        <color indexed="64"/>
      </left>
      <right style="hair">
        <color indexed="64"/>
      </right>
      <top style="hair">
        <color indexed="62"/>
      </top>
      <bottom/>
      <diagonal/>
    </border>
    <border>
      <left style="hair">
        <color auto="1"/>
      </left>
      <right/>
      <top style="hair">
        <color indexed="62"/>
      </top>
      <bottom/>
      <diagonal/>
    </border>
    <border>
      <left style="hair">
        <color indexed="62"/>
      </left>
      <right/>
      <top style="hair">
        <color indexed="64"/>
      </top>
      <bottom/>
      <diagonal/>
    </border>
    <border>
      <left style="hair">
        <color indexed="62"/>
      </left>
      <right/>
      <top/>
      <bottom style="hair">
        <color indexed="64"/>
      </bottom>
      <diagonal/>
    </border>
    <border>
      <left style="hair">
        <color indexed="62"/>
      </left>
      <right/>
      <top style="hair">
        <color indexed="62"/>
      </top>
      <bottom style="hair">
        <color indexed="64"/>
      </bottom>
      <diagonal/>
    </border>
    <border>
      <left style="hair">
        <color rgb="FF002060"/>
      </left>
      <right style="hair">
        <color indexed="62"/>
      </right>
      <top style="hair">
        <color rgb="FF002060"/>
      </top>
      <bottom/>
      <diagonal/>
    </border>
    <border>
      <left style="hair">
        <color indexed="62"/>
      </left>
      <right/>
      <top style="hair">
        <color indexed="62"/>
      </top>
      <bottom style="hair">
        <color rgb="FF002060"/>
      </bottom>
      <diagonal/>
    </border>
    <border>
      <left/>
      <right/>
      <top style="hair">
        <color indexed="62"/>
      </top>
      <bottom style="hair">
        <color rgb="FF002060"/>
      </bottom>
      <diagonal/>
    </border>
    <border>
      <left style="hair">
        <color rgb="FF002060"/>
      </left>
      <right style="hair">
        <color indexed="62"/>
      </right>
      <top/>
      <bottom style="hair">
        <color rgb="FF002060"/>
      </bottom>
      <diagonal/>
    </border>
    <border>
      <left style="hair">
        <color indexed="62"/>
      </left>
      <right/>
      <top/>
      <bottom style="hair">
        <color rgb="FF002060"/>
      </bottom>
      <diagonal/>
    </border>
    <border>
      <left style="hair">
        <color indexed="62"/>
      </left>
      <right style="hair">
        <color indexed="62"/>
      </right>
      <top style="hair">
        <color indexed="62"/>
      </top>
      <bottom style="hair">
        <color indexed="62"/>
      </bottom>
      <diagonal/>
    </border>
    <border>
      <left style="hair">
        <color indexed="64"/>
      </left>
      <right style="hair">
        <color indexed="62"/>
      </right>
      <top style="hair">
        <color indexed="64"/>
      </top>
      <bottom/>
      <diagonal/>
    </border>
    <border>
      <left style="hair">
        <color indexed="62"/>
      </left>
      <right style="hair">
        <color rgb="FF002060"/>
      </right>
      <top style="hair">
        <color indexed="62"/>
      </top>
      <bottom/>
      <diagonal/>
    </border>
    <border>
      <left style="hair">
        <color indexed="62"/>
      </left>
      <right style="hair">
        <color rgb="FF002060"/>
      </right>
      <top/>
      <bottom style="hair">
        <color indexed="62"/>
      </bottom>
      <diagonal/>
    </border>
    <border>
      <left style="hair">
        <color indexed="62"/>
      </left>
      <right/>
      <top style="hair">
        <color auto="1"/>
      </top>
      <bottom/>
      <diagonal/>
    </border>
    <border>
      <left style="hair">
        <color indexed="62"/>
      </left>
      <right style="hair">
        <color indexed="62"/>
      </right>
      <top style="hair">
        <color auto="1"/>
      </top>
      <bottom/>
      <diagonal/>
    </border>
    <border>
      <left style="hair">
        <color rgb="FF002060"/>
      </left>
      <right/>
      <top/>
      <bottom style="hair">
        <color rgb="FF333399"/>
      </bottom>
      <diagonal/>
    </border>
    <border>
      <left style="hair">
        <color indexed="62"/>
      </left>
      <right style="hair">
        <color rgb="FF002060"/>
      </right>
      <top style="hair">
        <color rgb="FF002060"/>
      </top>
      <bottom/>
      <diagonal/>
    </border>
    <border>
      <left style="hair">
        <color indexed="62"/>
      </left>
      <right style="hair">
        <color rgb="FF002060"/>
      </right>
      <top/>
      <bottom style="hair">
        <color rgb="FF333399"/>
      </bottom>
      <diagonal/>
    </border>
    <border>
      <left style="hair">
        <color indexed="64"/>
      </left>
      <right/>
      <top/>
      <bottom style="hair">
        <color rgb="FF333399"/>
      </bottom>
      <diagonal/>
    </border>
    <border>
      <left style="hair">
        <color rgb="FF002060"/>
      </left>
      <right/>
      <top style="hair">
        <color rgb="FF002060"/>
      </top>
      <bottom style="hair">
        <color indexed="64"/>
      </bottom>
      <diagonal/>
    </border>
    <border>
      <left/>
      <right/>
      <top style="hair">
        <color rgb="FF002060"/>
      </top>
      <bottom style="hair">
        <color indexed="64"/>
      </bottom>
      <diagonal/>
    </border>
    <border>
      <left style="hair">
        <color rgb="FF002060"/>
      </left>
      <right style="hair">
        <color rgb="FF002060"/>
      </right>
      <top/>
      <bottom style="hair">
        <color rgb="FF333399"/>
      </bottom>
      <diagonal/>
    </border>
    <border>
      <left style="hair">
        <color rgb="FF002060"/>
      </left>
      <right style="hair">
        <color rgb="FF002060"/>
      </right>
      <top style="hair">
        <color rgb="FF002060"/>
      </top>
      <bottom/>
      <diagonal/>
    </border>
  </borders>
  <cellStyleXfs count="8">
    <xf numFmtId="0" fontId="0" fillId="0" borderId="0"/>
    <xf numFmtId="0" fontId="3" fillId="0" borderId="0" applyNumberFormat="0" applyFill="0" applyBorder="0" applyAlignment="0" applyProtection="0">
      <alignment vertical="top"/>
      <protection locked="0"/>
    </xf>
    <xf numFmtId="0" fontId="2" fillId="0" borderId="0"/>
    <xf numFmtId="0" fontId="4" fillId="0" borderId="0"/>
    <xf numFmtId="0" fontId="31" fillId="0" borderId="0"/>
    <xf numFmtId="0" fontId="1" fillId="0" borderId="0"/>
    <xf numFmtId="9" fontId="1" fillId="0" borderId="0" applyFont="0" applyFill="0" applyBorder="0" applyAlignment="0" applyProtection="0"/>
    <xf numFmtId="0" fontId="5" fillId="0" borderId="0"/>
  </cellStyleXfs>
  <cellXfs count="680">
    <xf numFmtId="0" fontId="0" fillId="0" borderId="0" xfId="0"/>
    <xf numFmtId="0" fontId="6" fillId="0" borderId="0" xfId="0" applyFont="1"/>
    <xf numFmtId="0" fontId="7" fillId="0" borderId="0" xfId="0" applyFont="1"/>
    <xf numFmtId="0" fontId="9" fillId="0" borderId="0" xfId="0" applyFont="1"/>
    <xf numFmtId="0" fontId="9" fillId="0" borderId="0" xfId="0" applyFont="1" applyAlignment="1">
      <alignment wrapText="1"/>
    </xf>
    <xf numFmtId="0" fontId="10" fillId="0" borderId="0" xfId="0" applyFont="1"/>
    <xf numFmtId="0" fontId="12" fillId="0" borderId="0" xfId="0" applyFont="1"/>
    <xf numFmtId="0" fontId="13" fillId="0" borderId="0" xfId="1" applyFont="1" applyFill="1" applyAlignment="1" applyProtection="1"/>
    <xf numFmtId="0" fontId="12" fillId="0" borderId="0" xfId="0" applyFont="1" applyAlignment="1">
      <alignment vertical="top"/>
    </xf>
    <xf numFmtId="0" fontId="15" fillId="0" borderId="0" xfId="0" applyFont="1"/>
    <xf numFmtId="0" fontId="16" fillId="0" borderId="0" xfId="0" applyFont="1"/>
    <xf numFmtId="0" fontId="17" fillId="0" borderId="0" xfId="0" applyFont="1"/>
    <xf numFmtId="0" fontId="14" fillId="0" borderId="0" xfId="0" applyFont="1" applyAlignment="1">
      <alignment horizontal="left"/>
    </xf>
    <xf numFmtId="0" fontId="14" fillId="0" borderId="0" xfId="0" applyFont="1"/>
    <xf numFmtId="3" fontId="9" fillId="0" borderId="0" xfId="0" applyNumberFormat="1" applyFont="1"/>
    <xf numFmtId="3" fontId="20" fillId="0" borderId="0" xfId="0" applyNumberFormat="1" applyFont="1"/>
    <xf numFmtId="0" fontId="18" fillId="0" borderId="0" xfId="0" applyFont="1"/>
    <xf numFmtId="0" fontId="20" fillId="0" borderId="0" xfId="0" applyFont="1" applyAlignment="1">
      <alignment horizontal="right"/>
    </xf>
    <xf numFmtId="0" fontId="8" fillId="0" borderId="0" xfId="0" applyFont="1"/>
    <xf numFmtId="0" fontId="20" fillId="0" borderId="0" xfId="0" applyFont="1"/>
    <xf numFmtId="0" fontId="17" fillId="0" borderId="0" xfId="0" applyFont="1" applyAlignment="1">
      <alignment horizontal="left"/>
    </xf>
    <xf numFmtId="3" fontId="9" fillId="0" borderId="0" xfId="0" applyNumberFormat="1" applyFont="1" applyAlignment="1">
      <alignment horizontal="left" vertical="center" wrapText="1"/>
    </xf>
    <xf numFmtId="3" fontId="20" fillId="0" borderId="0" xfId="0" applyNumberFormat="1" applyFont="1" applyAlignment="1">
      <alignment horizontal="left"/>
    </xf>
    <xf numFmtId="0" fontId="18" fillId="0" borderId="0" xfId="0" applyFont="1" applyAlignment="1">
      <alignment horizontal="left"/>
    </xf>
    <xf numFmtId="3" fontId="6" fillId="0" borderId="0" xfId="0" applyNumberFormat="1" applyFont="1"/>
    <xf numFmtId="0" fontId="19" fillId="0" borderId="0" xfId="0" applyFont="1"/>
    <xf numFmtId="0" fontId="9" fillId="0" borderId="0" xfId="2" applyFont="1"/>
    <xf numFmtId="0" fontId="9" fillId="0" borderId="0" xfId="7" applyFont="1"/>
    <xf numFmtId="0" fontId="9" fillId="0" borderId="0" xfId="5" applyFont="1"/>
    <xf numFmtId="3" fontId="9" fillId="0" borderId="0" xfId="5" applyNumberFormat="1" applyFont="1"/>
    <xf numFmtId="3" fontId="20" fillId="0" borderId="0" xfId="5" applyNumberFormat="1" applyFont="1"/>
    <xf numFmtId="166" fontId="20" fillId="0" borderId="0" xfId="5" applyNumberFormat="1" applyFont="1"/>
    <xf numFmtId="0" fontId="14" fillId="0" borderId="0" xfId="5" applyFont="1"/>
    <xf numFmtId="0" fontId="8" fillId="0" borderId="0" xfId="7" applyFont="1"/>
    <xf numFmtId="0" fontId="8" fillId="0" borderId="0" xfId="5" applyFont="1"/>
    <xf numFmtId="0" fontId="23" fillId="0" borderId="0" xfId="7" applyFont="1"/>
    <xf numFmtId="0" fontId="22" fillId="0" borderId="0" xfId="7" applyFont="1"/>
    <xf numFmtId="0" fontId="9" fillId="0" borderId="1" xfId="0" applyFont="1" applyBorder="1"/>
    <xf numFmtId="0" fontId="9" fillId="0" borderId="1" xfId="0" applyFont="1" applyBorder="1" applyAlignment="1">
      <alignment wrapText="1"/>
    </xf>
    <xf numFmtId="0" fontId="6" fillId="0" borderId="1" xfId="0" applyFont="1" applyBorder="1"/>
    <xf numFmtId="0" fontId="24" fillId="0" borderId="0" xfId="1" applyFont="1" applyFill="1" applyBorder="1" applyAlignment="1" applyProtection="1">
      <alignment horizontal="right"/>
    </xf>
    <xf numFmtId="0" fontId="25" fillId="0" borderId="0" xfId="0" applyFont="1"/>
    <xf numFmtId="0" fontId="26" fillId="0" borderId="0" xfId="0" applyFont="1"/>
    <xf numFmtId="0" fontId="26" fillId="0" borderId="0" xfId="5" applyFont="1"/>
    <xf numFmtId="0" fontId="26" fillId="0" borderId="0" xfId="7" applyFont="1"/>
    <xf numFmtId="0" fontId="27" fillId="0" borderId="0" xfId="7" applyFont="1"/>
    <xf numFmtId="0" fontId="9" fillId="0" borderId="0" xfId="0" applyFont="1" applyAlignment="1">
      <alignment horizontal="center"/>
    </xf>
    <xf numFmtId="0" fontId="28" fillId="0" borderId="0" xfId="1" applyFont="1" applyFill="1" applyAlignment="1" applyProtection="1"/>
    <xf numFmtId="0" fontId="21" fillId="0" borderId="1" xfId="0" applyFont="1" applyBorder="1" applyAlignment="1">
      <alignment wrapText="1"/>
    </xf>
    <xf numFmtId="0" fontId="21" fillId="0" borderId="0" xfId="0" applyFont="1"/>
    <xf numFmtId="0" fontId="21" fillId="0" borderId="0" xfId="1" applyFont="1" applyFill="1" applyAlignment="1" applyProtection="1"/>
    <xf numFmtId="0" fontId="25" fillId="0" borderId="0" xfId="7" applyFont="1" applyAlignment="1">
      <alignment horizontal="right"/>
    </xf>
    <xf numFmtId="0" fontId="25" fillId="0" borderId="0" xfId="5" applyFont="1" applyAlignment="1">
      <alignment horizontal="right"/>
    </xf>
    <xf numFmtId="0" fontId="12" fillId="0" borderId="0" xfId="1" applyFont="1" applyFill="1" applyAlignment="1" applyProtection="1"/>
    <xf numFmtId="0" fontId="9" fillId="0" borderId="7" xfId="7" applyFont="1" applyBorder="1"/>
    <xf numFmtId="164" fontId="20" fillId="0" borderId="5" xfId="5" applyNumberFormat="1" applyFont="1" applyBorder="1"/>
    <xf numFmtId="169" fontId="9" fillId="0" borderId="6" xfId="5" applyNumberFormat="1" applyFont="1" applyBorder="1"/>
    <xf numFmtId="169" fontId="9" fillId="0" borderId="0" xfId="5" applyNumberFormat="1" applyFont="1"/>
    <xf numFmtId="0" fontId="20" fillId="0" borderId="0" xfId="5" applyFont="1"/>
    <xf numFmtId="169" fontId="20" fillId="0" borderId="6" xfId="5" applyNumberFormat="1" applyFont="1" applyBorder="1"/>
    <xf numFmtId="169" fontId="20" fillId="0" borderId="0" xfId="5" applyNumberFormat="1" applyFont="1"/>
    <xf numFmtId="169" fontId="9" fillId="0" borderId="5" xfId="5" applyNumberFormat="1" applyFont="1" applyBorder="1"/>
    <xf numFmtId="169" fontId="20" fillId="0" borderId="5" xfId="5" applyNumberFormat="1" applyFont="1" applyBorder="1"/>
    <xf numFmtId="3" fontId="20" fillId="0" borderId="7" xfId="5" applyNumberFormat="1" applyFont="1" applyBorder="1"/>
    <xf numFmtId="3" fontId="20" fillId="0" borderId="8" xfId="5" applyNumberFormat="1" applyFont="1" applyBorder="1"/>
    <xf numFmtId="3" fontId="20" fillId="0" borderId="9" xfId="5" applyNumberFormat="1" applyFont="1" applyBorder="1"/>
    <xf numFmtId="169" fontId="9" fillId="0" borderId="5" xfId="0" applyNumberFormat="1" applyFont="1" applyBorder="1"/>
    <xf numFmtId="169" fontId="9" fillId="0" borderId="6" xfId="0" applyNumberFormat="1" applyFont="1" applyBorder="1"/>
    <xf numFmtId="3" fontId="20" fillId="0" borderId="7" xfId="0" applyNumberFormat="1" applyFont="1" applyBorder="1" applyAlignment="1">
      <alignment horizontal="left"/>
    </xf>
    <xf numFmtId="3" fontId="20" fillId="0" borderId="8" xfId="0" applyNumberFormat="1" applyFont="1" applyBorder="1"/>
    <xf numFmtId="3" fontId="20" fillId="0" borderId="9" xfId="0" applyNumberFormat="1" applyFont="1" applyBorder="1"/>
    <xf numFmtId="3" fontId="20" fillId="0" borderId="7" xfId="0" applyNumberFormat="1" applyFont="1" applyBorder="1"/>
    <xf numFmtId="169" fontId="9" fillId="0" borderId="5" xfId="2" applyNumberFormat="1" applyFont="1" applyBorder="1"/>
    <xf numFmtId="169" fontId="9" fillId="0" borderId="6" xfId="2" applyNumberFormat="1" applyFont="1" applyBorder="1"/>
    <xf numFmtId="0" fontId="9" fillId="0" borderId="14" xfId="2" applyFont="1" applyBorder="1"/>
    <xf numFmtId="0" fontId="9" fillId="0" borderId="14" xfId="0" applyFont="1" applyBorder="1"/>
    <xf numFmtId="3" fontId="9" fillId="0" borderId="14" xfId="0" applyNumberFormat="1" applyFont="1" applyBorder="1"/>
    <xf numFmtId="3" fontId="20" fillId="0" borderId="14" xfId="0" applyNumberFormat="1" applyFont="1" applyBorder="1"/>
    <xf numFmtId="3" fontId="20" fillId="0" borderId="11" xfId="0" applyNumberFormat="1" applyFont="1" applyBorder="1"/>
    <xf numFmtId="0" fontId="9" fillId="0" borderId="16" xfId="7" applyFont="1" applyBorder="1"/>
    <xf numFmtId="0" fontId="29" fillId="0" borderId="0" xfId="0" applyFont="1"/>
    <xf numFmtId="0" fontId="9" fillId="0" borderId="0" xfId="7" applyFont="1" applyAlignment="1">
      <alignment vertical="top" wrapText="1"/>
    </xf>
    <xf numFmtId="0" fontId="9" fillId="0" borderId="0" xfId="5" applyFont="1" applyAlignment="1">
      <alignment vertical="top" wrapText="1"/>
    </xf>
    <xf numFmtId="0" fontId="30" fillId="0" borderId="0" xfId="5" applyFont="1"/>
    <xf numFmtId="164" fontId="20" fillId="0" borderId="0" xfId="5" applyNumberFormat="1" applyFont="1"/>
    <xf numFmtId="0" fontId="9" fillId="2" borderId="7" xfId="7" applyFont="1" applyFill="1" applyBorder="1"/>
    <xf numFmtId="0" fontId="9" fillId="2" borderId="0" xfId="7" applyFont="1" applyFill="1"/>
    <xf numFmtId="164" fontId="20" fillId="2" borderId="5" xfId="5" applyNumberFormat="1" applyFont="1" applyFill="1" applyBorder="1"/>
    <xf numFmtId="0" fontId="9" fillId="2" borderId="0" xfId="7" applyFont="1" applyFill="1" applyAlignment="1">
      <alignment vertical="top" wrapText="1"/>
    </xf>
    <xf numFmtId="0" fontId="20" fillId="2" borderId="0" xfId="5" applyFont="1" applyFill="1"/>
    <xf numFmtId="0" fontId="9" fillId="2" borderId="0" xfId="5" applyFont="1" applyFill="1" applyAlignment="1">
      <alignment vertical="top" wrapText="1"/>
    </xf>
    <xf numFmtId="0" fontId="9" fillId="2" borderId="0" xfId="5" applyFont="1" applyFill="1"/>
    <xf numFmtId="0" fontId="9" fillId="0" borderId="5" xfId="7" applyFont="1" applyBorder="1"/>
    <xf numFmtId="171" fontId="26" fillId="0" borderId="0" xfId="0" applyNumberFormat="1" applyFont="1"/>
    <xf numFmtId="167" fontId="27" fillId="0" borderId="0" xfId="7" applyNumberFormat="1" applyFont="1"/>
    <xf numFmtId="0" fontId="14" fillId="0" borderId="0" xfId="7" applyFont="1"/>
    <xf numFmtId="0" fontId="20" fillId="0" borderId="0" xfId="0" applyFont="1" applyAlignment="1">
      <alignment vertical="center"/>
    </xf>
    <xf numFmtId="0" fontId="20" fillId="0" borderId="0" xfId="7" applyFont="1" applyAlignment="1">
      <alignment horizontal="right" vertical="center"/>
    </xf>
    <xf numFmtId="0" fontId="20" fillId="0" borderId="0" xfId="7" applyFont="1" applyAlignment="1">
      <alignment vertical="center"/>
    </xf>
    <xf numFmtId="0" fontId="9" fillId="0" borderId="0" xfId="3" applyFont="1"/>
    <xf numFmtId="0" fontId="9" fillId="0" borderId="14" xfId="4" applyFont="1" applyBorder="1"/>
    <xf numFmtId="3" fontId="20" fillId="0" borderId="0" xfId="2" applyNumberFormat="1" applyFont="1"/>
    <xf numFmtId="164" fontId="20" fillId="0" borderId="0" xfId="3" applyNumberFormat="1" applyFont="1" applyProtection="1">
      <protection locked="0"/>
    </xf>
    <xf numFmtId="0" fontId="30" fillId="0" borderId="0" xfId="3" applyFont="1"/>
    <xf numFmtId="3" fontId="30" fillId="0" borderId="0" xfId="2" applyNumberFormat="1" applyFont="1"/>
    <xf numFmtId="0" fontId="30" fillId="0" borderId="0" xfId="3" applyFont="1" applyAlignment="1">
      <alignment vertical="top" wrapText="1"/>
    </xf>
    <xf numFmtId="167" fontId="30" fillId="0" borderId="0" xfId="6" applyNumberFormat="1" applyFont="1" applyFill="1" applyBorder="1" applyAlignment="1">
      <alignment vertical="top" wrapText="1"/>
    </xf>
    <xf numFmtId="165" fontId="30" fillId="0" borderId="0" xfId="6" applyNumberFormat="1" applyFont="1" applyFill="1" applyBorder="1" applyAlignment="1">
      <alignment vertical="top" wrapText="1"/>
    </xf>
    <xf numFmtId="3" fontId="30" fillId="0" borderId="0" xfId="2" applyNumberFormat="1" applyFont="1" applyAlignment="1">
      <alignment vertical="top" wrapText="1"/>
    </xf>
    <xf numFmtId="168" fontId="20" fillId="0" borderId="0" xfId="2" applyNumberFormat="1" applyFont="1" applyAlignment="1">
      <alignment horizontal="right"/>
    </xf>
    <xf numFmtId="169" fontId="20" fillId="0" borderId="0" xfId="2" applyNumberFormat="1" applyFont="1"/>
    <xf numFmtId="0" fontId="9" fillId="0" borderId="0" xfId="3" applyFont="1" applyAlignment="1">
      <alignment vertical="center" wrapText="1"/>
    </xf>
    <xf numFmtId="0" fontId="20" fillId="0" borderId="0" xfId="3" applyFont="1" applyAlignment="1">
      <alignment horizontal="center" vertical="center"/>
    </xf>
    <xf numFmtId="3" fontId="20" fillId="0" borderId="0" xfId="2" applyNumberFormat="1" applyFont="1" applyAlignment="1">
      <alignment horizontal="right"/>
    </xf>
    <xf numFmtId="164" fontId="20" fillId="0" borderId="0" xfId="3" applyNumberFormat="1" applyFont="1" applyAlignment="1">
      <alignment horizontal="right"/>
    </xf>
    <xf numFmtId="164" fontId="20" fillId="0" borderId="0" xfId="2" applyNumberFormat="1" applyFont="1" applyAlignment="1">
      <alignment horizontal="right"/>
    </xf>
    <xf numFmtId="0" fontId="20" fillId="0" borderId="0" xfId="3" applyFont="1"/>
    <xf numFmtId="167" fontId="33" fillId="0" borderId="0" xfId="6" applyNumberFormat="1" applyFont="1" applyFill="1" applyBorder="1" applyAlignment="1">
      <alignment vertical="top"/>
    </xf>
    <xf numFmtId="165" fontId="33" fillId="0" borderId="0" xfId="6" applyNumberFormat="1" applyFont="1" applyBorder="1"/>
    <xf numFmtId="3" fontId="33" fillId="0" borderId="0" xfId="2" applyNumberFormat="1" applyFont="1"/>
    <xf numFmtId="0" fontId="33" fillId="0" borderId="0" xfId="3" applyFont="1"/>
    <xf numFmtId="169" fontId="9" fillId="0" borderId="0" xfId="2" applyNumberFormat="1" applyFont="1"/>
    <xf numFmtId="0" fontId="9" fillId="0" borderId="6" xfId="7" applyFont="1" applyBorder="1"/>
    <xf numFmtId="169" fontId="9" fillId="0" borderId="6" xfId="7" applyNumberFormat="1" applyFont="1" applyBorder="1"/>
    <xf numFmtId="0" fontId="6" fillId="0" borderId="0" xfId="7" applyFont="1"/>
    <xf numFmtId="0" fontId="34" fillId="0" borderId="0" xfId="7" applyFont="1"/>
    <xf numFmtId="0" fontId="9" fillId="0" borderId="7" xfId="0" applyFont="1" applyBorder="1" applyAlignment="1">
      <alignment horizontal="center"/>
    </xf>
    <xf numFmtId="0" fontId="20" fillId="0" borderId="0" xfId="7" applyFont="1"/>
    <xf numFmtId="169" fontId="9" fillId="0" borderId="5" xfId="7" applyNumberFormat="1" applyFont="1" applyBorder="1"/>
    <xf numFmtId="0" fontId="9" fillId="0" borderId="7" xfId="0" applyFont="1" applyBorder="1" applyAlignment="1">
      <alignment vertical="top" wrapText="1"/>
    </xf>
    <xf numFmtId="0" fontId="9" fillId="0" borderId="0" xfId="0" applyFont="1" applyAlignment="1">
      <alignment vertical="top" wrapText="1"/>
    </xf>
    <xf numFmtId="171" fontId="9" fillId="0" borderId="0" xfId="7" applyNumberFormat="1" applyFont="1"/>
    <xf numFmtId="171" fontId="8" fillId="0" borderId="0" xfId="0" applyNumberFormat="1" applyFont="1"/>
    <xf numFmtId="0" fontId="6" fillId="0" borderId="0" xfId="5" applyFont="1"/>
    <xf numFmtId="168" fontId="19" fillId="0" borderId="0" xfId="0" applyNumberFormat="1" applyFont="1" applyAlignment="1">
      <alignment horizontal="right"/>
    </xf>
    <xf numFmtId="0" fontId="19" fillId="0" borderId="0" xfId="0" applyFont="1" applyAlignment="1">
      <alignment horizontal="right"/>
    </xf>
    <xf numFmtId="168" fontId="20" fillId="0" borderId="0" xfId="0" applyNumberFormat="1" applyFont="1"/>
    <xf numFmtId="0" fontId="20" fillId="0" borderId="5" xfId="2" applyFont="1" applyBorder="1" applyAlignment="1">
      <alignment horizontal="center"/>
    </xf>
    <xf numFmtId="0" fontId="20" fillId="0" borderId="6" xfId="2" applyFont="1" applyBorder="1" applyAlignment="1">
      <alignment horizontal="center"/>
    </xf>
    <xf numFmtId="3" fontId="9" fillId="0" borderId="5" xfId="2" applyNumberFormat="1" applyFont="1" applyBorder="1"/>
    <xf numFmtId="3" fontId="9" fillId="0" borderId="6" xfId="2" applyNumberFormat="1" applyFont="1" applyBorder="1"/>
    <xf numFmtId="169" fontId="20" fillId="0" borderId="0" xfId="0" applyNumberFormat="1" applyFont="1"/>
    <xf numFmtId="169" fontId="20" fillId="0" borderId="8" xfId="0" applyNumberFormat="1" applyFont="1" applyBorder="1"/>
    <xf numFmtId="169" fontId="26" fillId="0" borderId="0" xfId="0" applyNumberFormat="1" applyFont="1"/>
    <xf numFmtId="164" fontId="9" fillId="0" borderId="0" xfId="3" applyNumberFormat="1" applyFont="1"/>
    <xf numFmtId="169" fontId="9" fillId="0" borderId="0" xfId="0" applyNumberFormat="1" applyFont="1"/>
    <xf numFmtId="171" fontId="9" fillId="0" borderId="0" xfId="0" applyNumberFormat="1" applyFont="1"/>
    <xf numFmtId="167" fontId="20" fillId="0" borderId="0" xfId="3" applyNumberFormat="1" applyFont="1"/>
    <xf numFmtId="171" fontId="20" fillId="0" borderId="0" xfId="0" applyNumberFormat="1" applyFont="1"/>
    <xf numFmtId="171" fontId="20" fillId="0" borderId="0" xfId="2" applyNumberFormat="1" applyFont="1"/>
    <xf numFmtId="167" fontId="32" fillId="0" borderId="0" xfId="6" applyNumberFormat="1" applyFont="1" applyFill="1" applyBorder="1" applyAlignment="1">
      <alignment wrapText="1"/>
    </xf>
    <xf numFmtId="171" fontId="32" fillId="0" borderId="0" xfId="6" applyNumberFormat="1" applyFont="1" applyFill="1" applyBorder="1" applyAlignment="1">
      <alignment wrapText="1"/>
    </xf>
    <xf numFmtId="171" fontId="9" fillId="0" borderId="0" xfId="5" applyNumberFormat="1" applyFont="1"/>
    <xf numFmtId="171" fontId="20" fillId="0" borderId="0" xfId="5" applyNumberFormat="1" applyFont="1"/>
    <xf numFmtId="3" fontId="20" fillId="0" borderId="20" xfId="5" applyNumberFormat="1" applyFont="1" applyBorder="1"/>
    <xf numFmtId="0" fontId="8" fillId="0" borderId="0" xfId="0" applyFont="1" applyAlignment="1">
      <alignment horizontal="left" wrapText="1"/>
    </xf>
    <xf numFmtId="0" fontId="20" fillId="0" borderId="24" xfId="2" applyFont="1" applyBorder="1" applyAlignment="1">
      <alignment horizontal="center"/>
    </xf>
    <xf numFmtId="3" fontId="9" fillId="0" borderId="24" xfId="2" applyNumberFormat="1" applyFont="1" applyBorder="1"/>
    <xf numFmtId="3" fontId="9" fillId="0" borderId="24" xfId="0" applyNumberFormat="1" applyFont="1" applyBorder="1"/>
    <xf numFmtId="0" fontId="9" fillId="0" borderId="0" xfId="0" applyFont="1" applyAlignment="1">
      <alignment horizontal="center" vertical="center"/>
    </xf>
    <xf numFmtId="0" fontId="9" fillId="0" borderId="7" xfId="0" applyFont="1" applyBorder="1" applyAlignment="1">
      <alignment horizontal="center" vertical="center"/>
    </xf>
    <xf numFmtId="0" fontId="20" fillId="0" borderId="0" xfId="2" applyFont="1" applyAlignment="1">
      <alignment horizontal="center" vertical="center" wrapText="1"/>
    </xf>
    <xf numFmtId="0" fontId="36" fillId="0" borderId="0" xfId="0" applyFont="1"/>
    <xf numFmtId="0" fontId="37" fillId="0" borderId="0" xfId="0" applyFont="1"/>
    <xf numFmtId="3" fontId="37" fillId="0" borderId="0" xfId="0" applyNumberFormat="1" applyFont="1"/>
    <xf numFmtId="0" fontId="38" fillId="0" borderId="0" xfId="1" applyFont="1" applyFill="1" applyBorder="1" applyAlignment="1" applyProtection="1">
      <alignment horizontal="right"/>
    </xf>
    <xf numFmtId="0" fontId="20" fillId="0" borderId="0" xfId="0" applyFont="1" applyAlignment="1">
      <alignment horizontal="left"/>
    </xf>
    <xf numFmtId="0" fontId="30" fillId="0" borderId="0" xfId="0" applyFont="1" applyAlignment="1">
      <alignment wrapText="1"/>
    </xf>
    <xf numFmtId="0" fontId="6" fillId="0" borderId="25" xfId="0" applyFont="1" applyBorder="1"/>
    <xf numFmtId="3" fontId="9" fillId="0" borderId="29" xfId="2" applyNumberFormat="1" applyFont="1" applyBorder="1"/>
    <xf numFmtId="3" fontId="9" fillId="0" borderId="29" xfId="2" applyNumberFormat="1" applyFont="1" applyBorder="1" applyAlignment="1">
      <alignment horizontal="right"/>
    </xf>
    <xf numFmtId="3" fontId="9" fillId="0" borderId="24" xfId="2" applyNumberFormat="1" applyFont="1" applyBorder="1" applyAlignment="1">
      <alignment horizontal="right"/>
    </xf>
    <xf numFmtId="169" fontId="9" fillId="0" borderId="24" xfId="5" applyNumberFormat="1" applyFont="1" applyBorder="1"/>
    <xf numFmtId="169" fontId="20" fillId="0" borderId="24" xfId="5" applyNumberFormat="1" applyFont="1" applyBorder="1"/>
    <xf numFmtId="169" fontId="9" fillId="0" borderId="29" xfId="2" applyNumberFormat="1" applyFont="1" applyBorder="1"/>
    <xf numFmtId="169" fontId="9" fillId="0" borderId="29" xfId="2" applyNumberFormat="1" applyFont="1" applyBorder="1" applyAlignment="1">
      <alignment horizontal="right"/>
    </xf>
    <xf numFmtId="169" fontId="9" fillId="0" borderId="24" xfId="2" applyNumberFormat="1" applyFont="1" applyBorder="1" applyAlignment="1">
      <alignment horizontal="right"/>
    </xf>
    <xf numFmtId="0" fontId="9" fillId="0" borderId="31" xfId="7" applyFont="1" applyBorder="1"/>
    <xf numFmtId="0" fontId="20" fillId="0" borderId="0" xfId="0" applyFont="1" applyAlignment="1">
      <alignment horizontal="center"/>
    </xf>
    <xf numFmtId="0" fontId="9" fillId="0" borderId="4" xfId="7" applyFont="1" applyBorder="1"/>
    <xf numFmtId="0" fontId="9" fillId="0" borderId="15" xfId="7" applyFont="1" applyBorder="1"/>
    <xf numFmtId="0" fontId="20" fillId="0" borderId="0" xfId="5" applyFont="1" applyAlignment="1">
      <alignment vertical="top" wrapText="1"/>
    </xf>
    <xf numFmtId="3" fontId="9" fillId="0" borderId="9" xfId="0" applyNumberFormat="1" applyFont="1" applyBorder="1"/>
    <xf numFmtId="164" fontId="9" fillId="0" borderId="8" xfId="5" applyNumberFormat="1" applyFont="1" applyBorder="1"/>
    <xf numFmtId="169" fontId="9" fillId="0" borderId="8" xfId="5" applyNumberFormat="1" applyFont="1" applyBorder="1"/>
    <xf numFmtId="3" fontId="9" fillId="0" borderId="32" xfId="5" applyNumberFormat="1" applyFont="1" applyBorder="1"/>
    <xf numFmtId="3" fontId="20" fillId="0" borderId="32" xfId="5" applyNumberFormat="1" applyFont="1" applyBorder="1"/>
    <xf numFmtId="0" fontId="9" fillId="0" borderId="16" xfId="5" applyFont="1" applyBorder="1"/>
    <xf numFmtId="3" fontId="9" fillId="0" borderId="0" xfId="0" applyNumberFormat="1" applyFont="1" applyAlignment="1">
      <alignment horizontal="left"/>
    </xf>
    <xf numFmtId="3" fontId="9" fillId="0" borderId="3" xfId="0" applyNumberFormat="1" applyFont="1" applyBorder="1"/>
    <xf numFmtId="3" fontId="9" fillId="0" borderId="4" xfId="0" applyNumberFormat="1" applyFont="1" applyBorder="1"/>
    <xf numFmtId="3" fontId="20" fillId="0" borderId="5" xfId="0" applyNumberFormat="1" applyFont="1" applyBorder="1" applyAlignment="1">
      <alignment horizontal="center" vertical="center" wrapText="1"/>
    </xf>
    <xf numFmtId="3" fontId="20" fillId="0" borderId="8" xfId="0" applyNumberFormat="1" applyFont="1" applyBorder="1" applyAlignment="1">
      <alignment horizontal="right" vertical="center" wrapText="1"/>
    </xf>
    <xf numFmtId="3" fontId="20" fillId="0" borderId="0" xfId="0" applyNumberFormat="1" applyFont="1" applyAlignment="1">
      <alignment horizontal="left" vertical="center"/>
    </xf>
    <xf numFmtId="3" fontId="20" fillId="0" borderId="5" xfId="0" applyNumberFormat="1" applyFont="1" applyBorder="1" applyAlignment="1">
      <alignment horizontal="right" vertical="center" wrapText="1"/>
    </xf>
    <xf numFmtId="3" fontId="20" fillId="0" borderId="5" xfId="0" applyNumberFormat="1" applyFont="1" applyBorder="1"/>
    <xf numFmtId="3" fontId="20" fillId="0" borderId="6" xfId="0" applyNumberFormat="1" applyFont="1" applyBorder="1" applyAlignment="1">
      <alignment horizontal="right" vertical="center"/>
    </xf>
    <xf numFmtId="0" fontId="4" fillId="0" borderId="0" xfId="0" applyFont="1"/>
    <xf numFmtId="164" fontId="9" fillId="0" borderId="9" xfId="5" applyNumberFormat="1" applyFont="1" applyBorder="1"/>
    <xf numFmtId="164" fontId="9" fillId="0" borderId="0" xfId="7" applyNumberFormat="1" applyFont="1"/>
    <xf numFmtId="0" fontId="9" fillId="0" borderId="2" xfId="0" applyFont="1" applyBorder="1"/>
    <xf numFmtId="0" fontId="9" fillId="0" borderId="4" xfId="0" applyFont="1" applyBorder="1"/>
    <xf numFmtId="0" fontId="20" fillId="0" borderId="5" xfId="0" applyFont="1" applyBorder="1" applyAlignment="1">
      <alignment horizontal="right"/>
    </xf>
    <xf numFmtId="0" fontId="20" fillId="0" borderId="5" xfId="0" applyFont="1" applyBorder="1"/>
    <xf numFmtId="0" fontId="20" fillId="0" borderId="6" xfId="0" applyFont="1" applyBorder="1"/>
    <xf numFmtId="3" fontId="9" fillId="0" borderId="8" xfId="0" applyNumberFormat="1" applyFont="1" applyBorder="1"/>
    <xf numFmtId="0" fontId="20" fillId="0" borderId="0" xfId="5" applyFont="1" applyAlignment="1">
      <alignment horizontal="right"/>
    </xf>
    <xf numFmtId="0" fontId="9" fillId="0" borderId="25" xfId="0" applyFont="1" applyBorder="1"/>
    <xf numFmtId="0" fontId="9" fillId="0" borderId="25" xfId="0" applyFont="1" applyBorder="1" applyAlignment="1">
      <alignment horizontal="left"/>
    </xf>
    <xf numFmtId="0" fontId="9" fillId="0" borderId="0" xfId="0" applyFont="1" applyAlignment="1">
      <alignment horizontal="left"/>
    </xf>
    <xf numFmtId="0" fontId="9" fillId="0" borderId="3" xfId="0" applyFont="1" applyBorder="1"/>
    <xf numFmtId="0" fontId="30" fillId="0" borderId="0" xfId="0" applyFont="1"/>
    <xf numFmtId="0" fontId="39" fillId="0" borderId="0" xfId="0" applyFont="1"/>
    <xf numFmtId="3" fontId="9" fillId="0" borderId="0" xfId="7" applyNumberFormat="1" applyFont="1"/>
    <xf numFmtId="0" fontId="9" fillId="0" borderId="3" xfId="0" applyFont="1" applyBorder="1" applyAlignment="1">
      <alignment horizontal="center"/>
    </xf>
    <xf numFmtId="0" fontId="9" fillId="0" borderId="25" xfId="7" applyFont="1" applyBorder="1"/>
    <xf numFmtId="0" fontId="9" fillId="0" borderId="37" xfId="7" applyFont="1" applyBorder="1"/>
    <xf numFmtId="0" fontId="20" fillId="0" borderId="0" xfId="0" applyFont="1" applyAlignment="1">
      <alignment horizontal="center" vertical="center"/>
    </xf>
    <xf numFmtId="0" fontId="14" fillId="0" borderId="25" xfId="0" applyFont="1" applyBorder="1"/>
    <xf numFmtId="3" fontId="14" fillId="0" borderId="25" xfId="0" applyNumberFormat="1" applyFont="1" applyBorder="1"/>
    <xf numFmtId="0" fontId="20" fillId="0" borderId="14" xfId="0" applyFont="1" applyBorder="1" applyAlignment="1">
      <alignment horizontal="center" vertical="center"/>
    </xf>
    <xf numFmtId="0" fontId="9" fillId="0" borderId="25" xfId="5" applyFont="1" applyBorder="1"/>
    <xf numFmtId="0" fontId="9" fillId="0" borderId="15" xfId="0" applyFont="1" applyBorder="1"/>
    <xf numFmtId="169" fontId="9" fillId="0" borderId="29" xfId="5" applyNumberFormat="1" applyFont="1" applyBorder="1"/>
    <xf numFmtId="3" fontId="20" fillId="0" borderId="5" xfId="0" applyNumberFormat="1" applyFont="1" applyBorder="1" applyAlignment="1">
      <alignment horizontal="center" textRotation="90" wrapText="1"/>
    </xf>
    <xf numFmtId="3" fontId="20" fillId="0" borderId="6" xfId="0" applyNumberFormat="1" applyFont="1" applyBorder="1" applyAlignment="1">
      <alignment horizontal="center" textRotation="90"/>
    </xf>
    <xf numFmtId="3" fontId="20" fillId="0" borderId="8" xfId="0" applyNumberFormat="1" applyFont="1" applyBorder="1" applyAlignment="1">
      <alignment horizontal="right" textRotation="90" wrapText="1"/>
    </xf>
    <xf numFmtId="3" fontId="20" fillId="0" borderId="9" xfId="0" applyNumberFormat="1" applyFont="1" applyBorder="1" applyAlignment="1">
      <alignment horizontal="right" textRotation="90"/>
    </xf>
    <xf numFmtId="3" fontId="9" fillId="0" borderId="0" xfId="0" applyNumberFormat="1" applyFont="1" applyAlignment="1">
      <alignment vertical="center" wrapText="1"/>
    </xf>
    <xf numFmtId="3" fontId="9" fillId="0" borderId="2" xfId="0" applyNumberFormat="1" applyFont="1" applyBorder="1"/>
    <xf numFmtId="3" fontId="20" fillId="0" borderId="6" xfId="0" applyNumberFormat="1" applyFont="1" applyBorder="1" applyAlignment="1">
      <alignment horizontal="center" vertical="center" wrapText="1"/>
    </xf>
    <xf numFmtId="3" fontId="9" fillId="0" borderId="0" xfId="0" applyNumberFormat="1" applyFont="1" applyAlignment="1">
      <alignment horizontal="right"/>
    </xf>
    <xf numFmtId="3" fontId="20" fillId="0" borderId="9" xfId="0" applyNumberFormat="1" applyFont="1" applyBorder="1" applyAlignment="1">
      <alignment horizontal="right" vertical="center" wrapText="1"/>
    </xf>
    <xf numFmtId="3" fontId="9" fillId="0" borderId="0" xfId="0" applyNumberFormat="1" applyFont="1" applyAlignment="1">
      <alignment vertical="center"/>
    </xf>
    <xf numFmtId="3" fontId="20" fillId="0" borderId="6" xfId="0" applyNumberFormat="1" applyFont="1" applyBorder="1" applyAlignment="1">
      <alignment horizontal="right" vertical="center" wrapText="1"/>
    </xf>
    <xf numFmtId="0" fontId="20" fillId="0" borderId="0" xfId="2" applyFont="1" applyAlignment="1">
      <alignment horizontal="right"/>
    </xf>
    <xf numFmtId="0" fontId="20" fillId="0" borderId="0" xfId="2" applyFont="1" applyAlignment="1">
      <alignment horizontal="center"/>
    </xf>
    <xf numFmtId="3" fontId="9" fillId="0" borderId="0" xfId="2" applyNumberFormat="1" applyFont="1"/>
    <xf numFmtId="0" fontId="20" fillId="0" borderId="0" xfId="2" applyFont="1"/>
    <xf numFmtId="3" fontId="9" fillId="0" borderId="25" xfId="0" applyNumberFormat="1" applyFont="1" applyBorder="1"/>
    <xf numFmtId="3" fontId="9" fillId="0" borderId="29" xfId="0" applyNumberFormat="1" applyFont="1" applyBorder="1"/>
    <xf numFmtId="0" fontId="20" fillId="0" borderId="14" xfId="2" applyFont="1" applyBorder="1"/>
    <xf numFmtId="169" fontId="20" fillId="0" borderId="24" xfId="2" applyNumberFormat="1" applyFont="1" applyBorder="1"/>
    <xf numFmtId="3" fontId="20" fillId="0" borderId="29" xfId="2" applyNumberFormat="1" applyFont="1" applyBorder="1"/>
    <xf numFmtId="169" fontId="20" fillId="0" borderId="29" xfId="0" applyNumberFormat="1" applyFont="1" applyBorder="1"/>
    <xf numFmtId="167" fontId="20" fillId="0" borderId="14" xfId="3" applyNumberFormat="1" applyFont="1" applyBorder="1"/>
    <xf numFmtId="169" fontId="20" fillId="0" borderId="24" xfId="0" applyNumberFormat="1" applyFont="1" applyBorder="1"/>
    <xf numFmtId="3" fontId="20" fillId="0" borderId="14" xfId="2" applyNumberFormat="1" applyFont="1" applyBorder="1"/>
    <xf numFmtId="167" fontId="30" fillId="0" borderId="0" xfId="0" applyNumberFormat="1" applyFont="1"/>
    <xf numFmtId="0" fontId="30" fillId="0" borderId="41" xfId="0" applyFont="1" applyBorder="1"/>
    <xf numFmtId="0" fontId="30" fillId="0" borderId="31" xfId="0" applyFont="1" applyBorder="1"/>
    <xf numFmtId="167" fontId="30" fillId="0" borderId="27" xfId="0" applyNumberFormat="1" applyFont="1" applyBorder="1"/>
    <xf numFmtId="167" fontId="30" fillId="0" borderId="28" xfId="0" applyNumberFormat="1" applyFont="1" applyBorder="1"/>
    <xf numFmtId="169" fontId="20" fillId="0" borderId="30" xfId="2" applyNumberFormat="1" applyFont="1" applyBorder="1"/>
    <xf numFmtId="167" fontId="30" fillId="0" borderId="41" xfId="0" applyNumberFormat="1" applyFont="1" applyBorder="1"/>
    <xf numFmtId="167" fontId="30" fillId="0" borderId="31" xfId="0" applyNumberFormat="1" applyFont="1" applyBorder="1"/>
    <xf numFmtId="169" fontId="20" fillId="0" borderId="27" xfId="2" applyNumberFormat="1" applyFont="1" applyBorder="1"/>
    <xf numFmtId="0" fontId="32" fillId="0" borderId="25" xfId="2" applyFont="1" applyBorder="1"/>
    <xf numFmtId="167" fontId="32" fillId="0" borderId="16" xfId="6" applyNumberFormat="1" applyFont="1" applyFill="1" applyBorder="1" applyAlignment="1">
      <alignment wrapText="1"/>
    </xf>
    <xf numFmtId="169" fontId="20" fillId="0" borderId="6" xfId="0" applyNumberFormat="1" applyFont="1" applyBorder="1"/>
    <xf numFmtId="0" fontId="9" fillId="2" borderId="0" xfId="0" applyFont="1" applyFill="1"/>
    <xf numFmtId="0" fontId="9" fillId="2" borderId="0" xfId="0" applyFont="1" applyFill="1" applyAlignment="1">
      <alignment horizontal="center"/>
    </xf>
    <xf numFmtId="0" fontId="20" fillId="2" borderId="0" xfId="0" applyFont="1" applyFill="1" applyAlignment="1">
      <alignment horizontal="center"/>
    </xf>
    <xf numFmtId="0" fontId="20" fillId="2" borderId="0" xfId="0" applyFont="1" applyFill="1"/>
    <xf numFmtId="0" fontId="9" fillId="2" borderId="6" xfId="7" applyFont="1" applyFill="1" applyBorder="1"/>
    <xf numFmtId="0" fontId="9" fillId="2" borderId="5" xfId="7" applyFont="1" applyFill="1" applyBorder="1"/>
    <xf numFmtId="0" fontId="9" fillId="2" borderId="15" xfId="7" applyFont="1" applyFill="1" applyBorder="1"/>
    <xf numFmtId="0" fontId="20" fillId="2" borderId="0" xfId="7" applyFont="1" applyFill="1"/>
    <xf numFmtId="168" fontId="9" fillId="0" borderId="5" xfId="5" applyNumberFormat="1" applyFont="1" applyBorder="1"/>
    <xf numFmtId="0" fontId="20" fillId="2" borderId="0" xfId="5" applyFont="1" applyFill="1" applyAlignment="1">
      <alignment vertical="top" wrapText="1"/>
    </xf>
    <xf numFmtId="0" fontId="20" fillId="2" borderId="0" xfId="5" applyFont="1" applyFill="1" applyAlignment="1">
      <alignment horizontal="left"/>
    </xf>
    <xf numFmtId="164" fontId="9" fillId="2" borderId="0" xfId="7" applyNumberFormat="1" applyFont="1" applyFill="1"/>
    <xf numFmtId="0" fontId="9" fillId="2" borderId="25" xfId="0" applyFont="1" applyFill="1" applyBorder="1"/>
    <xf numFmtId="3" fontId="9" fillId="2" borderId="25" xfId="0" applyNumberFormat="1" applyFont="1" applyFill="1" applyBorder="1"/>
    <xf numFmtId="0" fontId="9" fillId="0" borderId="18" xfId="7" applyFont="1" applyBorder="1"/>
    <xf numFmtId="3" fontId="9" fillId="0" borderId="19" xfId="7" applyNumberFormat="1" applyFont="1" applyBorder="1"/>
    <xf numFmtId="3" fontId="9" fillId="0" borderId="19" xfId="5" applyNumberFormat="1" applyFont="1" applyBorder="1"/>
    <xf numFmtId="3" fontId="9" fillId="0" borderId="20" xfId="0" applyNumberFormat="1" applyFont="1" applyBorder="1"/>
    <xf numFmtId="167" fontId="9" fillId="0" borderId="0" xfId="7" applyNumberFormat="1" applyFont="1"/>
    <xf numFmtId="0" fontId="20" fillId="0" borderId="0" xfId="5" applyFont="1" applyAlignment="1">
      <alignment horizontal="left"/>
    </xf>
    <xf numFmtId="0" fontId="9" fillId="0" borderId="17" xfId="0" applyFont="1" applyBorder="1"/>
    <xf numFmtId="171" fontId="20" fillId="0" borderId="46" xfId="5" applyNumberFormat="1" applyFont="1" applyBorder="1"/>
    <xf numFmtId="171" fontId="9" fillId="0" borderId="46" xfId="5" applyNumberFormat="1" applyFont="1" applyBorder="1"/>
    <xf numFmtId="171" fontId="20" fillId="0" borderId="27" xfId="5" applyNumberFormat="1" applyFont="1" applyBorder="1"/>
    <xf numFmtId="171" fontId="9" fillId="0" borderId="27" xfId="5" applyNumberFormat="1" applyFont="1" applyBorder="1"/>
    <xf numFmtId="0" fontId="20" fillId="0" borderId="24" xfId="0" applyFont="1" applyBorder="1"/>
    <xf numFmtId="3" fontId="20" fillId="0" borderId="0" xfId="0" applyNumberFormat="1" applyFont="1" applyAlignment="1">
      <alignment horizontal="right"/>
    </xf>
    <xf numFmtId="3" fontId="20" fillId="0" borderId="0" xfId="0" applyNumberFormat="1" applyFont="1" applyAlignment="1">
      <alignment horizontal="right" vertical="center"/>
    </xf>
    <xf numFmtId="3" fontId="20" fillId="0" borderId="5" xfId="0" applyNumberFormat="1" applyFont="1" applyBorder="1" applyAlignment="1">
      <alignment horizontal="right" vertical="center"/>
    </xf>
    <xf numFmtId="3" fontId="20" fillId="0" borderId="5" xfId="0" applyNumberFormat="1" applyFont="1" applyBorder="1" applyAlignment="1">
      <alignment horizontal="right"/>
    </xf>
    <xf numFmtId="3" fontId="20" fillId="0" borderId="6" xfId="0" applyNumberFormat="1" applyFont="1" applyBorder="1" applyAlignment="1">
      <alignment horizontal="right"/>
    </xf>
    <xf numFmtId="0" fontId="9" fillId="0" borderId="3" xfId="0" applyFont="1" applyBorder="1" applyAlignment="1">
      <alignment horizontal="left"/>
    </xf>
    <xf numFmtId="3" fontId="20" fillId="0" borderId="6" xfId="0" applyNumberFormat="1" applyFont="1" applyBorder="1" applyAlignment="1">
      <alignment horizontal="center" textRotation="90" wrapText="1"/>
    </xf>
    <xf numFmtId="3" fontId="20" fillId="0" borderId="9" xfId="0" applyNumberFormat="1" applyFont="1" applyBorder="1" applyAlignment="1">
      <alignment horizontal="right" textRotation="90" wrapText="1"/>
    </xf>
    <xf numFmtId="3" fontId="20" fillId="0" borderId="14" xfId="0" applyNumberFormat="1" applyFont="1" applyBorder="1" applyAlignment="1">
      <alignment vertical="center"/>
    </xf>
    <xf numFmtId="3" fontId="20" fillId="0" borderId="6" xfId="0" applyNumberFormat="1" applyFont="1" applyBorder="1"/>
    <xf numFmtId="167" fontId="9" fillId="0" borderId="0" xfId="6" applyNumberFormat="1" applyFont="1" applyFill="1" applyBorder="1" applyAlignment="1">
      <alignment vertical="top"/>
    </xf>
    <xf numFmtId="167" fontId="9" fillId="0" borderId="0" xfId="6" applyNumberFormat="1" applyFont="1" applyBorder="1" applyAlignment="1">
      <alignment vertical="top"/>
    </xf>
    <xf numFmtId="165" fontId="9" fillId="0" borderId="0" xfId="6" applyNumberFormat="1" applyFont="1" applyBorder="1"/>
    <xf numFmtId="0" fontId="20" fillId="0" borderId="0" xfId="2" applyFont="1" applyAlignment="1">
      <alignment horizontal="center" vertical="center"/>
    </xf>
    <xf numFmtId="169" fontId="20" fillId="0" borderId="29" xfId="2" applyNumberFormat="1" applyFont="1" applyBorder="1" applyAlignment="1">
      <alignment horizontal="right"/>
    </xf>
    <xf numFmtId="169" fontId="20" fillId="0" borderId="14" xfId="2" applyNumberFormat="1" applyFont="1" applyBorder="1" applyAlignment="1">
      <alignment horizontal="right"/>
    </xf>
    <xf numFmtId="169" fontId="20" fillId="0" borderId="6" xfId="2" applyNumberFormat="1" applyFont="1" applyBorder="1"/>
    <xf numFmtId="171" fontId="33" fillId="0" borderId="25" xfId="6" applyNumberFormat="1" applyFont="1" applyFill="1" applyBorder="1" applyAlignment="1"/>
    <xf numFmtId="171" fontId="33" fillId="0" borderId="16" xfId="6" applyNumberFormat="1" applyFont="1" applyFill="1" applyBorder="1" applyAlignment="1"/>
    <xf numFmtId="171" fontId="33" fillId="0" borderId="28" xfId="6" applyNumberFormat="1" applyFont="1" applyFill="1" applyBorder="1" applyAlignment="1"/>
    <xf numFmtId="169" fontId="20" fillId="0" borderId="30" xfId="2" applyNumberFormat="1" applyFont="1" applyBorder="1" applyAlignment="1">
      <alignment horizontal="right"/>
    </xf>
    <xf numFmtId="167" fontId="33" fillId="0" borderId="28" xfId="3" applyNumberFormat="1" applyFont="1" applyBorder="1"/>
    <xf numFmtId="171" fontId="32" fillId="0" borderId="16" xfId="6" applyNumberFormat="1" applyFont="1" applyFill="1" applyBorder="1" applyAlignment="1">
      <alignment wrapText="1"/>
    </xf>
    <xf numFmtId="167" fontId="30" fillId="0" borderId="32" xfId="0" applyNumberFormat="1" applyFont="1" applyBorder="1"/>
    <xf numFmtId="0" fontId="20" fillId="0" borderId="14" xfId="2" applyFont="1" applyBorder="1" applyAlignment="1">
      <alignment horizontal="center" vertical="center" wrapText="1"/>
    </xf>
    <xf numFmtId="0" fontId="30" fillId="0" borderId="14" xfId="4" applyFont="1" applyBorder="1"/>
    <xf numFmtId="0" fontId="3" fillId="0" borderId="0" xfId="1" applyFill="1" applyAlignment="1" applyProtection="1"/>
    <xf numFmtId="0" fontId="3" fillId="0" borderId="0" xfId="1" applyFill="1" applyBorder="1" applyAlignment="1" applyProtection="1">
      <alignment horizontal="right"/>
    </xf>
    <xf numFmtId="0" fontId="3" fillId="0" borderId="0" xfId="1" applyFill="1" applyBorder="1" applyAlignment="1" applyProtection="1"/>
    <xf numFmtId="0" fontId="9" fillId="0" borderId="14" xfId="7" applyFont="1" applyBorder="1"/>
    <xf numFmtId="0" fontId="20" fillId="2" borderId="48" xfId="5" applyFont="1" applyFill="1" applyBorder="1"/>
    <xf numFmtId="0" fontId="9" fillId="0" borderId="48" xfId="0" applyFont="1" applyBorder="1" applyAlignment="1">
      <alignment horizontal="center"/>
    </xf>
    <xf numFmtId="0" fontId="41" fillId="4" borderId="0" xfId="0" applyFont="1" applyFill="1"/>
    <xf numFmtId="0" fontId="40" fillId="4" borderId="0" xfId="0" applyFont="1" applyFill="1"/>
    <xf numFmtId="3" fontId="41" fillId="4" borderId="0" xfId="0" applyNumberFormat="1" applyFont="1" applyFill="1"/>
    <xf numFmtId="0" fontId="41" fillId="4" borderId="0" xfId="0" applyFont="1" applyFill="1" applyAlignment="1">
      <alignment horizontal="left"/>
    </xf>
    <xf numFmtId="0" fontId="40" fillId="4" borderId="0" xfId="0" applyFont="1" applyFill="1" applyAlignment="1">
      <alignment horizontal="left"/>
    </xf>
    <xf numFmtId="0" fontId="41" fillId="4" borderId="0" xfId="0" applyFont="1" applyFill="1" applyAlignment="1">
      <alignment horizontal="center"/>
    </xf>
    <xf numFmtId="0" fontId="9" fillId="0" borderId="50" xfId="0" applyFont="1" applyBorder="1"/>
    <xf numFmtId="0" fontId="35" fillId="0" borderId="45" xfId="7" applyFont="1" applyBorder="1" applyAlignment="1">
      <alignment horizontal="center" vertical="center" wrapText="1"/>
    </xf>
    <xf numFmtId="0" fontId="20" fillId="3" borderId="53" xfId="7" applyFont="1" applyFill="1" applyBorder="1"/>
    <xf numFmtId="0" fontId="9" fillId="3" borderId="53" xfId="7" applyFont="1" applyFill="1" applyBorder="1"/>
    <xf numFmtId="169" fontId="9" fillId="3" borderId="53" xfId="7" applyNumberFormat="1" applyFont="1" applyFill="1" applyBorder="1"/>
    <xf numFmtId="171" fontId="30" fillId="3" borderId="53" xfId="7" applyNumberFormat="1" applyFont="1" applyFill="1" applyBorder="1"/>
    <xf numFmtId="167" fontId="9" fillId="3" borderId="52" xfId="7" applyNumberFormat="1" applyFont="1" applyFill="1" applyBorder="1" applyAlignment="1">
      <alignment vertical="top"/>
    </xf>
    <xf numFmtId="166" fontId="9" fillId="3" borderId="53" xfId="7" applyNumberFormat="1" applyFont="1" applyFill="1" applyBorder="1"/>
    <xf numFmtId="167" fontId="9" fillId="3" borderId="53" xfId="7" applyNumberFormat="1" applyFont="1" applyFill="1" applyBorder="1"/>
    <xf numFmtId="171" fontId="9" fillId="3" borderId="53" xfId="7" applyNumberFormat="1" applyFont="1" applyFill="1" applyBorder="1"/>
    <xf numFmtId="171" fontId="9" fillId="3" borderId="52" xfId="7" applyNumberFormat="1" applyFont="1" applyFill="1" applyBorder="1"/>
    <xf numFmtId="0" fontId="3" fillId="3" borderId="0" xfId="1" applyFill="1" applyBorder="1" applyAlignment="1" applyProtection="1">
      <alignment horizontal="right"/>
    </xf>
    <xf numFmtId="169" fontId="20" fillId="0" borderId="53" xfId="5" applyNumberFormat="1" applyFont="1" applyBorder="1"/>
    <xf numFmtId="168" fontId="9" fillId="0" borderId="55" xfId="5" applyNumberFormat="1" applyFont="1" applyBorder="1"/>
    <xf numFmtId="169" fontId="9" fillId="0" borderId="53" xfId="5" applyNumberFormat="1" applyFont="1" applyBorder="1"/>
    <xf numFmtId="169" fontId="20" fillId="0" borderId="55" xfId="5" applyNumberFormat="1" applyFont="1" applyBorder="1"/>
    <xf numFmtId="171" fontId="9" fillId="0" borderId="61" xfId="5" applyNumberFormat="1" applyFont="1" applyBorder="1"/>
    <xf numFmtId="171" fontId="20" fillId="0" borderId="61" xfId="5" applyNumberFormat="1" applyFont="1" applyBorder="1"/>
    <xf numFmtId="169" fontId="9" fillId="0" borderId="53" xfId="7" applyNumberFormat="1" applyFont="1" applyBorder="1"/>
    <xf numFmtId="171" fontId="33" fillId="0" borderId="62" xfId="6" applyNumberFormat="1" applyFont="1" applyFill="1" applyBorder="1" applyAlignment="1"/>
    <xf numFmtId="169" fontId="9" fillId="3" borderId="53" xfId="0" applyNumberFormat="1" applyFont="1" applyFill="1" applyBorder="1" applyAlignment="1">
      <alignment horizontal="right"/>
    </xf>
    <xf numFmtId="170" fontId="20" fillId="3" borderId="55" xfId="5" applyNumberFormat="1" applyFont="1" applyFill="1" applyBorder="1"/>
    <xf numFmtId="169" fontId="20" fillId="3" borderId="53" xfId="5" applyNumberFormat="1" applyFont="1" applyFill="1" applyBorder="1"/>
    <xf numFmtId="169" fontId="9" fillId="3" borderId="53" xfId="5" applyNumberFormat="1" applyFont="1" applyFill="1" applyBorder="1"/>
    <xf numFmtId="0" fontId="9" fillId="3" borderId="55" xfId="7" applyFont="1" applyFill="1" applyBorder="1"/>
    <xf numFmtId="171" fontId="20" fillId="3" borderId="53" xfId="5" applyNumberFormat="1" applyFont="1" applyFill="1" applyBorder="1"/>
    <xf numFmtId="171" fontId="9" fillId="3" borderId="53" xfId="5" applyNumberFormat="1" applyFont="1" applyFill="1" applyBorder="1"/>
    <xf numFmtId="171" fontId="20" fillId="3" borderId="22" xfId="5" applyNumberFormat="1" applyFont="1" applyFill="1" applyBorder="1"/>
    <xf numFmtId="0" fontId="9" fillId="3" borderId="18" xfId="7" applyFont="1" applyFill="1" applyBorder="1"/>
    <xf numFmtId="0" fontId="20" fillId="3" borderId="53" xfId="0" applyFont="1" applyFill="1" applyBorder="1"/>
    <xf numFmtId="3" fontId="20" fillId="3" borderId="20" xfId="5" applyNumberFormat="1" applyFont="1" applyFill="1" applyBorder="1"/>
    <xf numFmtId="169" fontId="9" fillId="3" borderId="55" xfId="0" applyNumberFormat="1" applyFont="1" applyFill="1" applyBorder="1"/>
    <xf numFmtId="169" fontId="9" fillId="3" borderId="53" xfId="0" applyNumberFormat="1" applyFont="1" applyFill="1" applyBorder="1"/>
    <xf numFmtId="169" fontId="20" fillId="3" borderId="53" xfId="0" applyNumberFormat="1" applyFont="1" applyFill="1" applyBorder="1"/>
    <xf numFmtId="3" fontId="20" fillId="3" borderId="41" xfId="2" applyNumberFormat="1" applyFont="1" applyFill="1" applyBorder="1" applyAlignment="1">
      <alignment vertical="center"/>
    </xf>
    <xf numFmtId="164" fontId="9" fillId="3" borderId="28" xfId="2" applyNumberFormat="1" applyFont="1" applyFill="1" applyBorder="1"/>
    <xf numFmtId="3" fontId="20" fillId="3" borderId="53" xfId="5" applyNumberFormat="1" applyFont="1" applyFill="1" applyBorder="1"/>
    <xf numFmtId="3" fontId="9" fillId="3" borderId="55" xfId="5" applyNumberFormat="1" applyFont="1" applyFill="1" applyBorder="1"/>
    <xf numFmtId="3" fontId="9" fillId="3" borderId="53" xfId="5" applyNumberFormat="1" applyFont="1" applyFill="1" applyBorder="1"/>
    <xf numFmtId="3" fontId="20" fillId="3" borderId="55" xfId="5" applyNumberFormat="1" applyFont="1" applyFill="1" applyBorder="1"/>
    <xf numFmtId="169" fontId="20" fillId="3" borderId="55" xfId="5" applyNumberFormat="1" applyFont="1" applyFill="1" applyBorder="1"/>
    <xf numFmtId="169" fontId="20" fillId="3" borderId="27" xfId="5" applyNumberFormat="1" applyFont="1" applyFill="1" applyBorder="1"/>
    <xf numFmtId="0" fontId="8" fillId="3" borderId="68" xfId="0" applyFont="1" applyFill="1" applyBorder="1"/>
    <xf numFmtId="169" fontId="42" fillId="3" borderId="28" xfId="5" applyNumberFormat="1" applyFont="1" applyFill="1" applyBorder="1"/>
    <xf numFmtId="169" fontId="9" fillId="3" borderId="55" xfId="5" applyNumberFormat="1" applyFont="1" applyFill="1" applyBorder="1"/>
    <xf numFmtId="169" fontId="9" fillId="3" borderId="55" xfId="7" applyNumberFormat="1" applyFont="1" applyFill="1" applyBorder="1"/>
    <xf numFmtId="169" fontId="9" fillId="3" borderId="69" xfId="0" applyNumberFormat="1" applyFont="1" applyFill="1" applyBorder="1"/>
    <xf numFmtId="169" fontId="9" fillId="3" borderId="21" xfId="0" applyNumberFormat="1" applyFont="1" applyFill="1" applyBorder="1"/>
    <xf numFmtId="169" fontId="9" fillId="3" borderId="14" xfId="0" applyNumberFormat="1" applyFont="1" applyFill="1" applyBorder="1"/>
    <xf numFmtId="0" fontId="18" fillId="3" borderId="21" xfId="0" applyFont="1" applyFill="1" applyBorder="1"/>
    <xf numFmtId="0" fontId="18" fillId="3" borderId="70" xfId="0" applyFont="1" applyFill="1" applyBorder="1"/>
    <xf numFmtId="0" fontId="18" fillId="3" borderId="0" xfId="0" applyFont="1" applyFill="1"/>
    <xf numFmtId="169" fontId="20" fillId="3" borderId="21" xfId="0" applyNumberFormat="1" applyFont="1" applyFill="1" applyBorder="1"/>
    <xf numFmtId="169" fontId="20" fillId="3" borderId="0" xfId="0" applyNumberFormat="1" applyFont="1" applyFill="1"/>
    <xf numFmtId="169" fontId="20" fillId="3" borderId="55" xfId="0" applyNumberFormat="1" applyFont="1" applyFill="1" applyBorder="1"/>
    <xf numFmtId="3" fontId="9" fillId="3" borderId="53" xfId="0" applyNumberFormat="1" applyFont="1" applyFill="1" applyBorder="1"/>
    <xf numFmtId="3" fontId="9" fillId="3" borderId="55" xfId="0" applyNumberFormat="1" applyFont="1" applyFill="1" applyBorder="1"/>
    <xf numFmtId="3" fontId="20" fillId="3" borderId="55" xfId="0" applyNumberFormat="1" applyFont="1" applyFill="1" applyBorder="1"/>
    <xf numFmtId="0" fontId="20" fillId="3" borderId="71" xfId="2" applyFont="1" applyFill="1" applyBorder="1" applyAlignment="1">
      <alignment horizontal="center" vertical="center" wrapText="1"/>
    </xf>
    <xf numFmtId="169" fontId="9" fillId="3" borderId="47" xfId="0" applyNumberFormat="1" applyFont="1" applyFill="1" applyBorder="1"/>
    <xf numFmtId="169" fontId="9" fillId="3" borderId="23" xfId="0" applyNumberFormat="1" applyFont="1" applyFill="1" applyBorder="1"/>
    <xf numFmtId="169" fontId="20" fillId="3" borderId="23" xfId="2" applyNumberFormat="1" applyFont="1" applyFill="1" applyBorder="1"/>
    <xf numFmtId="169" fontId="20" fillId="3" borderId="53" xfId="2" applyNumberFormat="1" applyFont="1" applyFill="1" applyBorder="1"/>
    <xf numFmtId="170" fontId="30" fillId="3" borderId="27" xfId="0" applyNumberFormat="1" applyFont="1" applyFill="1" applyBorder="1" applyAlignment="1">
      <alignment vertical="center"/>
    </xf>
    <xf numFmtId="0" fontId="20" fillId="3" borderId="72" xfId="2" applyFont="1" applyFill="1" applyBorder="1" applyAlignment="1">
      <alignment horizontal="center" vertical="center" wrapText="1"/>
    </xf>
    <xf numFmtId="170" fontId="30" fillId="3" borderId="30" xfId="0" applyNumberFormat="1" applyFont="1" applyFill="1" applyBorder="1" applyAlignment="1">
      <alignment vertical="center"/>
    </xf>
    <xf numFmtId="170" fontId="9" fillId="3" borderId="67" xfId="0" applyNumberFormat="1" applyFont="1" applyFill="1" applyBorder="1" applyAlignment="1">
      <alignment vertical="center"/>
    </xf>
    <xf numFmtId="0" fontId="20" fillId="0" borderId="51" xfId="2" applyFont="1" applyBorder="1" applyAlignment="1">
      <alignment horizontal="center" vertical="center"/>
    </xf>
    <xf numFmtId="3" fontId="9" fillId="0" borderId="53" xfId="3" applyNumberFormat="1" applyFont="1" applyBorder="1"/>
    <xf numFmtId="3" fontId="9" fillId="0" borderId="53" xfId="3" applyNumberFormat="1" applyFont="1" applyBorder="1" applyAlignment="1">
      <alignment horizontal="right"/>
    </xf>
    <xf numFmtId="3" fontId="20" fillId="0" borderId="53" xfId="2" applyNumberFormat="1" applyFont="1" applyBorder="1"/>
    <xf numFmtId="167" fontId="30" fillId="0" borderId="61" xfId="0" applyNumberFormat="1" applyFont="1" applyBorder="1"/>
    <xf numFmtId="167" fontId="30" fillId="0" borderId="57" xfId="0" applyNumberFormat="1" applyFont="1" applyBorder="1"/>
    <xf numFmtId="0" fontId="20" fillId="0" borderId="53" xfId="0" applyFont="1" applyBorder="1"/>
    <xf numFmtId="171" fontId="30" fillId="3" borderId="55" xfId="7" applyNumberFormat="1" applyFont="1" applyFill="1" applyBorder="1"/>
    <xf numFmtId="167" fontId="9" fillId="3" borderId="54" xfId="7" applyNumberFormat="1" applyFont="1" applyFill="1" applyBorder="1" applyAlignment="1">
      <alignment vertical="top"/>
    </xf>
    <xf numFmtId="166" fontId="9" fillId="3" borderId="55" xfId="7" applyNumberFormat="1" applyFont="1" applyFill="1" applyBorder="1"/>
    <xf numFmtId="167" fontId="9" fillId="3" borderId="55" xfId="7" applyNumberFormat="1" applyFont="1" applyFill="1" applyBorder="1"/>
    <xf numFmtId="171" fontId="9" fillId="3" borderId="55" xfId="7" applyNumberFormat="1" applyFont="1" applyFill="1" applyBorder="1"/>
    <xf numFmtId="0" fontId="20" fillId="3" borderId="55" xfId="7" applyFont="1" applyFill="1" applyBorder="1"/>
    <xf numFmtId="0" fontId="20" fillId="3" borderId="51" xfId="7" applyFont="1" applyFill="1" applyBorder="1"/>
    <xf numFmtId="167" fontId="9" fillId="3" borderId="54" xfId="7" applyNumberFormat="1" applyFont="1" applyFill="1" applyBorder="1"/>
    <xf numFmtId="167" fontId="9" fillId="3" borderId="52" xfId="7" applyNumberFormat="1" applyFont="1" applyFill="1" applyBorder="1"/>
    <xf numFmtId="3" fontId="9" fillId="3" borderId="53" xfId="7" applyNumberFormat="1" applyFont="1" applyFill="1" applyBorder="1"/>
    <xf numFmtId="171" fontId="9" fillId="3" borderId="54" xfId="7" applyNumberFormat="1" applyFont="1" applyFill="1" applyBorder="1"/>
    <xf numFmtId="170" fontId="20" fillId="3" borderId="53" xfId="5" applyNumberFormat="1" applyFont="1" applyFill="1" applyBorder="1" applyAlignment="1">
      <alignment horizontal="right"/>
    </xf>
    <xf numFmtId="170" fontId="9" fillId="3" borderId="53" xfId="5" applyNumberFormat="1" applyFont="1" applyFill="1" applyBorder="1" applyAlignment="1">
      <alignment horizontal="right"/>
    </xf>
    <xf numFmtId="0" fontId="9" fillId="3" borderId="53" xfId="5" applyFont="1" applyFill="1" applyBorder="1"/>
    <xf numFmtId="172" fontId="20" fillId="3" borderId="53" xfId="5" applyNumberFormat="1" applyFont="1" applyFill="1" applyBorder="1" applyAlignment="1">
      <alignment horizontal="right"/>
    </xf>
    <xf numFmtId="171" fontId="9" fillId="3" borderId="54" xfId="0" applyNumberFormat="1" applyFont="1" applyFill="1" applyBorder="1"/>
    <xf numFmtId="164" fontId="9" fillId="3" borderId="52" xfId="5" applyNumberFormat="1" applyFont="1" applyFill="1" applyBorder="1"/>
    <xf numFmtId="3" fontId="20" fillId="3" borderId="52" xfId="5" applyNumberFormat="1" applyFont="1" applyFill="1" applyBorder="1"/>
    <xf numFmtId="0" fontId="20" fillId="3" borderId="55" xfId="2" applyFont="1" applyFill="1" applyBorder="1" applyAlignment="1">
      <alignment horizontal="center"/>
    </xf>
    <xf numFmtId="169" fontId="42" fillId="3" borderId="57" xfId="5" applyNumberFormat="1" applyFont="1" applyFill="1" applyBorder="1"/>
    <xf numFmtId="3" fontId="20" fillId="0" borderId="52" xfId="5" applyNumberFormat="1" applyFont="1" applyBorder="1"/>
    <xf numFmtId="0" fontId="20" fillId="3" borderId="55" xfId="0" applyFont="1" applyFill="1" applyBorder="1"/>
    <xf numFmtId="3" fontId="20" fillId="3" borderId="54" xfId="5" applyNumberFormat="1" applyFont="1" applyFill="1" applyBorder="1"/>
    <xf numFmtId="169" fontId="9" fillId="3" borderId="23" xfId="2" applyNumberFormat="1" applyFont="1" applyFill="1" applyBorder="1" applyAlignment="1">
      <alignment horizontal="right"/>
    </xf>
    <xf numFmtId="169" fontId="9" fillId="3" borderId="41" xfId="2" applyNumberFormat="1" applyFont="1" applyFill="1" applyBorder="1" applyAlignment="1">
      <alignment horizontal="right"/>
    </xf>
    <xf numFmtId="169" fontId="9" fillId="3" borderId="41" xfId="0" applyNumberFormat="1" applyFont="1" applyFill="1" applyBorder="1"/>
    <xf numFmtId="169" fontId="9" fillId="3" borderId="23" xfId="0" applyNumberFormat="1" applyFont="1" applyFill="1" applyBorder="1" applyAlignment="1">
      <alignment horizontal="right"/>
    </xf>
    <xf numFmtId="169" fontId="9" fillId="3" borderId="41" xfId="0" applyNumberFormat="1" applyFont="1" applyFill="1" applyBorder="1" applyAlignment="1">
      <alignment horizontal="right"/>
    </xf>
    <xf numFmtId="169" fontId="20" fillId="3" borderId="14" xfId="2" applyNumberFormat="1" applyFont="1" applyFill="1" applyBorder="1"/>
    <xf numFmtId="169" fontId="20" fillId="3" borderId="30" xfId="2" applyNumberFormat="1" applyFont="1" applyFill="1" applyBorder="1"/>
    <xf numFmtId="169" fontId="20" fillId="3" borderId="41" xfId="2" applyNumberFormat="1" applyFont="1" applyFill="1" applyBorder="1"/>
    <xf numFmtId="169" fontId="20" fillId="3" borderId="55" xfId="2" applyNumberFormat="1" applyFont="1" applyFill="1" applyBorder="1"/>
    <xf numFmtId="170" fontId="30" fillId="3" borderId="14" xfId="0" applyNumberFormat="1" applyFont="1" applyFill="1" applyBorder="1" applyAlignment="1">
      <alignment vertical="center"/>
    </xf>
    <xf numFmtId="170" fontId="30" fillId="3" borderId="55" xfId="0" applyNumberFormat="1" applyFont="1" applyFill="1" applyBorder="1" applyAlignment="1">
      <alignment vertical="center"/>
    </xf>
    <xf numFmtId="0" fontId="20" fillId="0" borderId="75" xfId="0" applyFont="1" applyBorder="1" applyAlignment="1">
      <alignment horizontal="center" vertical="center"/>
    </xf>
    <xf numFmtId="0" fontId="9" fillId="3" borderId="3" xfId="0" applyFont="1" applyFill="1" applyBorder="1"/>
    <xf numFmtId="0" fontId="9" fillId="3" borderId="33" xfId="0" applyFont="1" applyFill="1" applyBorder="1"/>
    <xf numFmtId="0" fontId="9" fillId="3" borderId="71" xfId="0" applyFont="1" applyFill="1" applyBorder="1"/>
    <xf numFmtId="0" fontId="9" fillId="3" borderId="82" xfId="0" applyFont="1" applyFill="1" applyBorder="1"/>
    <xf numFmtId="0" fontId="9" fillId="3" borderId="0" xfId="0" applyFont="1" applyFill="1"/>
    <xf numFmtId="169" fontId="9" fillId="3" borderId="30" xfId="5" applyNumberFormat="1" applyFont="1" applyFill="1" applyBorder="1"/>
    <xf numFmtId="0" fontId="9" fillId="3" borderId="0" xfId="7" applyFont="1" applyFill="1"/>
    <xf numFmtId="169" fontId="9" fillId="3" borderId="0" xfId="5" applyNumberFormat="1" applyFont="1" applyFill="1"/>
    <xf numFmtId="169" fontId="20" fillId="3" borderId="30" xfId="5" applyNumberFormat="1" applyFont="1" applyFill="1" applyBorder="1"/>
    <xf numFmtId="169" fontId="20" fillId="3" borderId="41" xfId="5" applyNumberFormat="1" applyFont="1" applyFill="1" applyBorder="1"/>
    <xf numFmtId="169" fontId="20" fillId="3" borderId="0" xfId="5" applyNumberFormat="1" applyFont="1" applyFill="1"/>
    <xf numFmtId="169" fontId="9" fillId="3" borderId="27" xfId="5" applyNumberFormat="1" applyFont="1" applyFill="1" applyBorder="1"/>
    <xf numFmtId="0" fontId="9" fillId="3" borderId="54" xfId="7" applyFont="1" applyFill="1" applyBorder="1"/>
    <xf numFmtId="3" fontId="9" fillId="3" borderId="52" xfId="0" applyNumberFormat="1" applyFont="1" applyFill="1" applyBorder="1"/>
    <xf numFmtId="3" fontId="9" fillId="3" borderId="54" xfId="0" applyNumberFormat="1" applyFont="1" applyFill="1" applyBorder="1"/>
    <xf numFmtId="0" fontId="20" fillId="0" borderId="53" xfId="2" applyFont="1" applyBorder="1" applyAlignment="1">
      <alignment horizontal="center" vertical="center"/>
    </xf>
    <xf numFmtId="167" fontId="32" fillId="0" borderId="57" xfId="6" applyNumberFormat="1" applyFont="1" applyBorder="1" applyAlignment="1">
      <alignment wrapText="1"/>
    </xf>
    <xf numFmtId="3" fontId="20" fillId="3" borderId="53" xfId="0" applyNumberFormat="1" applyFont="1" applyFill="1" applyBorder="1"/>
    <xf numFmtId="3" fontId="20" fillId="3" borderId="69" xfId="0" applyNumberFormat="1" applyFont="1" applyFill="1" applyBorder="1"/>
    <xf numFmtId="3" fontId="9" fillId="0" borderId="52" xfId="5" applyNumberFormat="1" applyFont="1" applyBorder="1"/>
    <xf numFmtId="169" fontId="9" fillId="3" borderId="47" xfId="2" applyNumberFormat="1" applyFont="1" applyFill="1" applyBorder="1" applyAlignment="1">
      <alignment horizontal="right"/>
    </xf>
    <xf numFmtId="171" fontId="33" fillId="0" borderId="57" xfId="6" applyNumberFormat="1" applyFont="1" applyFill="1" applyBorder="1" applyAlignment="1"/>
    <xf numFmtId="0" fontId="20" fillId="3" borderId="0" xfId="2" applyFont="1" applyFill="1" applyAlignment="1">
      <alignment horizontal="center" vertical="center" wrapText="1"/>
    </xf>
    <xf numFmtId="169" fontId="20" fillId="3" borderId="0" xfId="2" applyNumberFormat="1" applyFont="1" applyFill="1"/>
    <xf numFmtId="169" fontId="26" fillId="0" borderId="0" xfId="7" applyNumberFormat="1" applyFont="1"/>
    <xf numFmtId="3" fontId="9" fillId="0" borderId="0" xfId="3" applyNumberFormat="1" applyFont="1"/>
    <xf numFmtId="169" fontId="9" fillId="0" borderId="0" xfId="3" applyNumberFormat="1" applyFont="1"/>
    <xf numFmtId="0" fontId="12" fillId="3" borderId="0" xfId="0" applyFont="1" applyFill="1" applyAlignment="1">
      <alignment horizontal="center"/>
    </xf>
    <xf numFmtId="0" fontId="9" fillId="3" borderId="1" xfId="0" applyFont="1" applyFill="1" applyBorder="1"/>
    <xf numFmtId="0" fontId="6" fillId="3" borderId="0" xfId="0" applyFont="1" applyFill="1"/>
    <xf numFmtId="0" fontId="6" fillId="3" borderId="1" xfId="0" applyFont="1" applyFill="1" applyBorder="1"/>
    <xf numFmtId="0" fontId="8" fillId="3" borderId="0" xfId="0" applyFont="1" applyFill="1"/>
    <xf numFmtId="0" fontId="6" fillId="3" borderId="0" xfId="7" applyFont="1" applyFill="1"/>
    <xf numFmtId="0" fontId="20" fillId="0" borderId="53" xfId="7" applyFont="1" applyBorder="1"/>
    <xf numFmtId="0" fontId="9" fillId="0" borderId="53" xfId="7" applyFont="1" applyBorder="1"/>
    <xf numFmtId="167" fontId="9" fillId="0" borderId="52" xfId="7" applyNumberFormat="1" applyFont="1" applyBorder="1" applyAlignment="1">
      <alignment vertical="top"/>
    </xf>
    <xf numFmtId="166" fontId="9" fillId="0" borderId="53" xfId="7" applyNumberFormat="1" applyFont="1" applyBorder="1"/>
    <xf numFmtId="167" fontId="9" fillId="0" borderId="53" xfId="7" applyNumberFormat="1" applyFont="1" applyBorder="1"/>
    <xf numFmtId="171" fontId="9" fillId="0" borderId="53" xfId="7" applyNumberFormat="1" applyFont="1" applyBorder="1"/>
    <xf numFmtId="171" fontId="9" fillId="0" borderId="52" xfId="7" applyNumberFormat="1" applyFont="1" applyBorder="1"/>
    <xf numFmtId="0" fontId="9" fillId="3" borderId="66" xfId="0" applyFont="1" applyFill="1" applyBorder="1"/>
    <xf numFmtId="171" fontId="9" fillId="0" borderId="54" xfId="0" applyNumberFormat="1" applyFont="1" applyBorder="1"/>
    <xf numFmtId="0" fontId="43" fillId="0" borderId="0" xfId="0" applyFont="1"/>
    <xf numFmtId="164" fontId="9" fillId="0" borderId="28" xfId="2" applyNumberFormat="1" applyFont="1" applyBorder="1"/>
    <xf numFmtId="0" fontId="35" fillId="3" borderId="87" xfId="7" applyFont="1" applyFill="1" applyBorder="1" applyAlignment="1">
      <alignment horizontal="center" vertical="center" wrapText="1"/>
    </xf>
    <xf numFmtId="0" fontId="35" fillId="3" borderId="90" xfId="7" applyFont="1" applyFill="1" applyBorder="1" applyAlignment="1">
      <alignment horizontal="center" vertical="center" wrapText="1"/>
    </xf>
    <xf numFmtId="3" fontId="20" fillId="0" borderId="53" xfId="5" applyNumberFormat="1" applyFont="1" applyBorder="1"/>
    <xf numFmtId="3" fontId="9" fillId="0" borderId="55" xfId="5" applyNumberFormat="1" applyFont="1" applyBorder="1"/>
    <xf numFmtId="3" fontId="9" fillId="0" borderId="53" xfId="5" applyNumberFormat="1" applyFont="1" applyBorder="1"/>
    <xf numFmtId="3" fontId="20" fillId="0" borderId="55" xfId="5" applyNumberFormat="1" applyFont="1" applyBorder="1"/>
    <xf numFmtId="169" fontId="42" fillId="0" borderId="28" xfId="5" applyNumberFormat="1" applyFont="1" applyBorder="1"/>
    <xf numFmtId="0" fontId="22" fillId="3" borderId="0" xfId="5" applyFont="1" applyFill="1"/>
    <xf numFmtId="0" fontId="20" fillId="3" borderId="81" xfId="2" applyFont="1" applyFill="1" applyBorder="1" applyAlignment="1">
      <alignment horizontal="center" vertical="center" wrapText="1"/>
    </xf>
    <xf numFmtId="0" fontId="20" fillId="3" borderId="64" xfId="3" applyFont="1" applyFill="1" applyBorder="1" applyAlignment="1">
      <alignment horizontal="center" vertical="center"/>
    </xf>
    <xf numFmtId="170" fontId="9" fillId="3" borderId="28" xfId="0" applyNumberFormat="1" applyFont="1" applyFill="1" applyBorder="1" applyAlignment="1">
      <alignment vertical="center"/>
    </xf>
    <xf numFmtId="170" fontId="9" fillId="3" borderId="62" xfId="0" applyNumberFormat="1" applyFont="1" applyFill="1" applyBorder="1" applyAlignment="1">
      <alignment vertical="center"/>
    </xf>
    <xf numFmtId="0" fontId="20" fillId="0" borderId="71" xfId="2" applyFont="1" applyBorder="1" applyAlignment="1">
      <alignment horizontal="center" vertical="center" wrapText="1"/>
    </xf>
    <xf numFmtId="0" fontId="20" fillId="0" borderId="72" xfId="2" applyFont="1" applyBorder="1" applyAlignment="1">
      <alignment horizontal="center" vertical="center" wrapText="1"/>
    </xf>
    <xf numFmtId="0" fontId="20" fillId="0" borderId="72" xfId="3" applyFont="1" applyBorder="1" applyAlignment="1">
      <alignment horizontal="center" vertical="center"/>
    </xf>
    <xf numFmtId="169" fontId="9" fillId="0" borderId="47" xfId="0" applyNumberFormat="1" applyFont="1" applyBorder="1"/>
    <xf numFmtId="169" fontId="9" fillId="0" borderId="23" xfId="0" applyNumberFormat="1" applyFont="1" applyBorder="1"/>
    <xf numFmtId="169" fontId="20" fillId="0" borderId="23" xfId="2" applyNumberFormat="1" applyFont="1" applyBorder="1"/>
    <xf numFmtId="169" fontId="20" fillId="0" borderId="53" xfId="2" applyNumberFormat="1" applyFont="1" applyBorder="1"/>
    <xf numFmtId="170" fontId="30" fillId="0" borderId="27" xfId="0" applyNumberFormat="1" applyFont="1" applyBorder="1" applyAlignment="1">
      <alignment vertical="center"/>
    </xf>
    <xf numFmtId="0" fontId="20" fillId="0" borderId="66" xfId="0" applyFont="1" applyBorder="1" applyAlignment="1">
      <alignment horizontal="center" vertical="center"/>
    </xf>
    <xf numFmtId="170" fontId="30" fillId="3" borderId="61" xfId="0" applyNumberFormat="1" applyFont="1" applyFill="1" applyBorder="1" applyAlignment="1">
      <alignment vertical="center"/>
    </xf>
    <xf numFmtId="169" fontId="20" fillId="3" borderId="61" xfId="2" applyNumberFormat="1" applyFont="1" applyFill="1" applyBorder="1"/>
    <xf numFmtId="170" fontId="9" fillId="3" borderId="55" xfId="5" applyNumberFormat="1" applyFont="1" applyFill="1" applyBorder="1"/>
    <xf numFmtId="170" fontId="9" fillId="3" borderId="53" xfId="5" applyNumberFormat="1" applyFont="1" applyFill="1" applyBorder="1"/>
    <xf numFmtId="170" fontId="20" fillId="3" borderId="53" xfId="5" applyNumberFormat="1" applyFont="1" applyFill="1" applyBorder="1"/>
    <xf numFmtId="171" fontId="9" fillId="3" borderId="22" xfId="5" applyNumberFormat="1" applyFont="1" applyFill="1" applyBorder="1"/>
    <xf numFmtId="0" fontId="9" fillId="3" borderId="54" xfId="2" applyFont="1" applyFill="1" applyBorder="1" applyAlignment="1">
      <alignment horizontal="center" vertical="center"/>
    </xf>
    <xf numFmtId="0" fontId="20" fillId="3" borderId="80" xfId="2" applyFont="1" applyFill="1" applyBorder="1" applyAlignment="1">
      <alignment horizontal="center" vertical="center"/>
    </xf>
    <xf numFmtId="0" fontId="20" fillId="3" borderId="53" xfId="2" applyFont="1" applyFill="1" applyBorder="1" applyAlignment="1">
      <alignment horizontal="center" vertical="center"/>
    </xf>
    <xf numFmtId="0" fontId="20" fillId="3" borderId="66" xfId="2" applyFont="1" applyFill="1" applyBorder="1" applyAlignment="1">
      <alignment vertical="center"/>
    </xf>
    <xf numFmtId="0" fontId="20" fillId="3" borderId="0" xfId="2" applyFont="1" applyFill="1" applyAlignment="1">
      <alignment horizontal="center" vertical="center"/>
    </xf>
    <xf numFmtId="171" fontId="9" fillId="3" borderId="53" xfId="0" applyNumberFormat="1" applyFont="1" applyFill="1" applyBorder="1"/>
    <xf numFmtId="171" fontId="20" fillId="3" borderId="53" xfId="0" applyNumberFormat="1" applyFont="1" applyFill="1" applyBorder="1"/>
    <xf numFmtId="164" fontId="20" fillId="3" borderId="53" xfId="3" applyNumberFormat="1" applyFont="1" applyFill="1" applyBorder="1" applyAlignment="1">
      <alignment vertical="center"/>
    </xf>
    <xf numFmtId="164" fontId="9" fillId="3" borderId="27" xfId="2" applyNumberFormat="1" applyFont="1" applyFill="1" applyBorder="1"/>
    <xf numFmtId="164" fontId="9" fillId="3" borderId="0" xfId="2" applyNumberFormat="1" applyFont="1" applyFill="1"/>
    <xf numFmtId="164" fontId="9" fillId="3" borderId="17" xfId="2" applyNumberFormat="1" applyFont="1" applyFill="1" applyBorder="1"/>
    <xf numFmtId="171" fontId="9" fillId="3" borderId="47" xfId="0" applyNumberFormat="1" applyFont="1" applyFill="1" applyBorder="1"/>
    <xf numFmtId="169" fontId="20" fillId="3" borderId="27" xfId="2" applyNumberFormat="1" applyFont="1" applyFill="1" applyBorder="1"/>
    <xf numFmtId="169" fontId="9" fillId="3" borderId="27" xfId="0" applyNumberFormat="1" applyFont="1" applyFill="1" applyBorder="1"/>
    <xf numFmtId="169" fontId="20" fillId="3" borderId="30" xfId="0" applyNumberFormat="1" applyFont="1" applyFill="1" applyBorder="1"/>
    <xf numFmtId="171" fontId="20" fillId="3" borderId="0" xfId="0" applyNumberFormat="1" applyFont="1" applyFill="1"/>
    <xf numFmtId="169" fontId="30" fillId="3" borderId="30" xfId="0" applyNumberFormat="1" applyFont="1" applyFill="1" applyBorder="1" applyAlignment="1">
      <alignment vertical="center"/>
    </xf>
    <xf numFmtId="170" fontId="30" fillId="3" borderId="0" xfId="0" applyNumberFormat="1" applyFont="1" applyFill="1" applyAlignment="1">
      <alignment vertical="center"/>
    </xf>
    <xf numFmtId="0" fontId="41" fillId="5" borderId="0" xfId="0" applyFont="1" applyFill="1"/>
    <xf numFmtId="164" fontId="20" fillId="3" borderId="53" xfId="5" applyNumberFormat="1" applyFont="1" applyFill="1" applyBorder="1"/>
    <xf numFmtId="164" fontId="9" fillId="3" borderId="55" xfId="5" applyNumberFormat="1" applyFont="1" applyFill="1" applyBorder="1"/>
    <xf numFmtId="164" fontId="9" fillId="3" borderId="53" xfId="5" applyNumberFormat="1" applyFont="1" applyFill="1" applyBorder="1"/>
    <xf numFmtId="164" fontId="20" fillId="3" borderId="55" xfId="5" applyNumberFormat="1" applyFont="1" applyFill="1" applyBorder="1"/>
    <xf numFmtId="169" fontId="20" fillId="3" borderId="47" xfId="0" applyNumberFormat="1" applyFont="1" applyFill="1" applyBorder="1"/>
    <xf numFmtId="171" fontId="20" fillId="3" borderId="47" xfId="0" applyNumberFormat="1" applyFont="1" applyFill="1" applyBorder="1"/>
    <xf numFmtId="0" fontId="8" fillId="0" borderId="0" xfId="0" applyFont="1" applyAlignment="1">
      <alignment horizontal="left" wrapText="1"/>
    </xf>
    <xf numFmtId="0" fontId="20" fillId="0" borderId="10" xfId="0" applyFont="1" applyBorder="1" applyAlignment="1">
      <alignment horizontal="center" vertical="center"/>
    </xf>
    <xf numFmtId="0" fontId="20" fillId="0" borderId="37" xfId="0" applyFont="1" applyBorder="1" applyAlignment="1">
      <alignment horizontal="center" vertical="center"/>
    </xf>
    <xf numFmtId="168" fontId="20" fillId="0" borderId="51" xfId="7" applyNumberFormat="1" applyFont="1" applyBorder="1" applyAlignment="1">
      <alignment horizontal="center" vertical="center"/>
    </xf>
    <xf numFmtId="168" fontId="20" fillId="0" borderId="52" xfId="7" applyNumberFormat="1" applyFont="1" applyBorder="1" applyAlignment="1">
      <alignment horizontal="center" vertical="center"/>
    </xf>
    <xf numFmtId="168" fontId="20" fillId="3" borderId="66" xfId="7" applyNumberFormat="1" applyFont="1" applyFill="1" applyBorder="1" applyAlignment="1">
      <alignment horizontal="center" vertical="center"/>
    </xf>
    <xf numFmtId="168" fontId="20" fillId="3" borderId="54" xfId="7" applyNumberFormat="1" applyFont="1" applyFill="1" applyBorder="1" applyAlignment="1">
      <alignment horizontal="center" vertical="center"/>
    </xf>
    <xf numFmtId="168" fontId="20" fillId="3" borderId="4" xfId="7" applyNumberFormat="1" applyFont="1" applyFill="1" applyBorder="1" applyAlignment="1">
      <alignment horizontal="center" vertical="center"/>
    </xf>
    <xf numFmtId="168" fontId="20" fillId="3" borderId="52" xfId="7" applyNumberFormat="1" applyFont="1" applyFill="1" applyBorder="1" applyAlignment="1">
      <alignment horizontal="center" vertical="center"/>
    </xf>
    <xf numFmtId="168" fontId="20" fillId="3" borderId="51" xfId="7" applyNumberFormat="1" applyFont="1" applyFill="1" applyBorder="1" applyAlignment="1">
      <alignment horizontal="center" vertical="center"/>
    </xf>
    <xf numFmtId="0" fontId="20" fillId="0" borderId="4"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20"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4" xfId="0" applyFont="1" applyBorder="1" applyAlignment="1">
      <alignment horizontal="center" vertical="center"/>
    </xf>
    <xf numFmtId="0" fontId="20" fillId="0" borderId="38" xfId="0" applyFont="1" applyBorder="1" applyAlignment="1">
      <alignment horizontal="center" vertical="center"/>
    </xf>
    <xf numFmtId="0" fontId="20" fillId="0" borderId="20" xfId="0" applyFont="1" applyBorder="1" applyAlignment="1">
      <alignment horizontal="center" vertical="center"/>
    </xf>
    <xf numFmtId="0" fontId="20" fillId="0" borderId="39" xfId="0" applyFont="1" applyBorder="1" applyAlignment="1">
      <alignment horizontal="center" vertical="center"/>
    </xf>
    <xf numFmtId="0" fontId="20" fillId="0" borderId="15" xfId="0" applyFont="1" applyBorder="1" applyAlignment="1">
      <alignment horizontal="center" vertical="center" wrapText="1"/>
    </xf>
    <xf numFmtId="0" fontId="20" fillId="0" borderId="32" xfId="0" applyFont="1" applyBorder="1" applyAlignment="1">
      <alignment horizontal="center" vertical="center" wrapText="1"/>
    </xf>
    <xf numFmtId="0" fontId="9" fillId="0" borderId="3" xfId="7" applyFont="1" applyBorder="1" applyAlignment="1">
      <alignment horizontal="center" vertical="center"/>
    </xf>
    <xf numFmtId="0" fontId="9" fillId="0" borderId="12" xfId="7" applyFont="1" applyBorder="1" applyAlignment="1">
      <alignment horizontal="center" vertical="center"/>
    </xf>
    <xf numFmtId="0" fontId="9" fillId="0" borderId="33" xfId="7" applyFont="1" applyBorder="1" applyAlignment="1">
      <alignment horizontal="center" vertical="center"/>
    </xf>
    <xf numFmtId="0" fontId="9" fillId="0" borderId="30" xfId="7" applyFont="1" applyBorder="1" applyAlignment="1">
      <alignment horizontal="center" vertical="center"/>
    </xf>
    <xf numFmtId="0" fontId="9" fillId="0" borderId="15" xfId="7" applyFont="1" applyBorder="1" applyAlignment="1">
      <alignment horizontal="center" vertical="center"/>
    </xf>
    <xf numFmtId="0" fontId="9" fillId="0" borderId="32" xfId="7" applyFont="1" applyBorder="1" applyAlignment="1">
      <alignment horizontal="center" vertical="center"/>
    </xf>
    <xf numFmtId="0" fontId="20" fillId="0" borderId="24"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3" xfId="7" applyFont="1" applyBorder="1" applyAlignment="1">
      <alignment horizontal="center" vertical="center"/>
    </xf>
    <xf numFmtId="0" fontId="20" fillId="0" borderId="12" xfId="7" applyFont="1" applyBorder="1" applyAlignment="1">
      <alignment horizontal="center" vertical="center"/>
    </xf>
    <xf numFmtId="0" fontId="20" fillId="0" borderId="51" xfId="7" applyFont="1" applyBorder="1" applyAlignment="1">
      <alignment horizontal="center" vertical="center"/>
    </xf>
    <xf numFmtId="0" fontId="20" fillId="0" borderId="74" xfId="7" applyFont="1" applyBorder="1" applyAlignment="1">
      <alignment horizontal="center" vertical="center"/>
    </xf>
    <xf numFmtId="0" fontId="20" fillId="0" borderId="36" xfId="0" applyFont="1" applyBorder="1" applyAlignment="1">
      <alignment horizontal="center" vertical="center" wrapText="1"/>
    </xf>
    <xf numFmtId="0" fontId="20" fillId="0" borderId="26" xfId="0" applyFont="1" applyBorder="1" applyAlignment="1">
      <alignment horizontal="center" vertical="center" wrapText="1"/>
    </xf>
    <xf numFmtId="0" fontId="20" fillId="0" borderId="18" xfId="0" applyFont="1" applyBorder="1" applyAlignment="1">
      <alignment horizontal="center" vertical="center" wrapText="1"/>
    </xf>
    <xf numFmtId="0" fontId="20" fillId="0" borderId="26" xfId="0" applyFont="1" applyBorder="1" applyAlignment="1">
      <alignment horizontal="center" vertical="center"/>
    </xf>
    <xf numFmtId="0" fontId="20" fillId="0" borderId="0" xfId="0" applyFont="1" applyAlignment="1">
      <alignment horizontal="center" vertical="center"/>
    </xf>
    <xf numFmtId="0" fontId="20" fillId="0" borderId="25" xfId="0" applyFont="1" applyBorder="1" applyAlignment="1">
      <alignment horizontal="center" vertical="center"/>
    </xf>
    <xf numFmtId="0" fontId="20" fillId="0" borderId="40" xfId="0" applyFont="1" applyBorder="1" applyAlignment="1">
      <alignment horizontal="center" vertical="center"/>
    </xf>
    <xf numFmtId="0" fontId="20" fillId="0" borderId="14" xfId="0" applyFont="1" applyBorder="1" applyAlignment="1">
      <alignment horizontal="center" vertical="center"/>
    </xf>
    <xf numFmtId="0" fontId="20" fillId="0" borderId="40" xfId="0" applyFont="1" applyBorder="1" applyAlignment="1">
      <alignment horizontal="center" vertical="center" wrapText="1"/>
    </xf>
    <xf numFmtId="168" fontId="20" fillId="0" borderId="3" xfId="0" applyNumberFormat="1" applyFont="1" applyBorder="1" applyAlignment="1">
      <alignment horizontal="center" vertical="center"/>
    </xf>
    <xf numFmtId="168" fontId="20" fillId="0" borderId="12" xfId="0" applyNumberFormat="1" applyFont="1" applyBorder="1" applyAlignment="1">
      <alignment horizontal="center" vertical="center"/>
    </xf>
    <xf numFmtId="0" fontId="20" fillId="0" borderId="2" xfId="0" applyFont="1" applyBorder="1" applyAlignment="1">
      <alignment horizontal="center" vertical="center"/>
    </xf>
    <xf numFmtId="0" fontId="20" fillId="3" borderId="3" xfId="7" applyFont="1" applyFill="1" applyBorder="1" applyAlignment="1">
      <alignment horizontal="center" vertical="center" wrapText="1"/>
    </xf>
    <xf numFmtId="0" fontId="20" fillId="3" borderId="55" xfId="7" applyFont="1" applyFill="1" applyBorder="1" applyAlignment="1">
      <alignment horizontal="center" vertical="center" wrapText="1"/>
    </xf>
    <xf numFmtId="0" fontId="20" fillId="3" borderId="3" xfId="0" applyFont="1" applyFill="1" applyBorder="1" applyAlignment="1">
      <alignment horizontal="center" vertical="center"/>
    </xf>
    <xf numFmtId="0" fontId="20" fillId="3" borderId="55" xfId="0" applyFont="1" applyFill="1" applyBorder="1" applyAlignment="1">
      <alignment horizontal="center" vertical="center"/>
    </xf>
    <xf numFmtId="168" fontId="20" fillId="0" borderId="4" xfId="0" applyNumberFormat="1" applyFont="1" applyBorder="1" applyAlignment="1">
      <alignment horizontal="center" vertical="center"/>
    </xf>
    <xf numFmtId="168" fontId="20" fillId="0" borderId="13" xfId="0" applyNumberFormat="1" applyFont="1" applyBorder="1" applyAlignment="1">
      <alignment horizontal="center" vertical="center"/>
    </xf>
    <xf numFmtId="0" fontId="20" fillId="0" borderId="64" xfId="0" applyFont="1" applyBorder="1" applyAlignment="1">
      <alignment horizontal="center"/>
    </xf>
    <xf numFmtId="0" fontId="20" fillId="0" borderId="65" xfId="0" applyFont="1" applyBorder="1" applyAlignment="1">
      <alignment horizontal="center"/>
    </xf>
    <xf numFmtId="0" fontId="20" fillId="0" borderId="3" xfId="0" applyFont="1" applyBorder="1" applyAlignment="1">
      <alignment horizontal="center" vertical="center"/>
    </xf>
    <xf numFmtId="0" fontId="20" fillId="0" borderId="55" xfId="0" applyFont="1" applyBorder="1" applyAlignment="1">
      <alignment horizontal="center" vertical="center"/>
    </xf>
    <xf numFmtId="0" fontId="20" fillId="0" borderId="66" xfId="0" applyFont="1" applyBorder="1" applyAlignment="1">
      <alignment horizontal="center" vertical="center"/>
    </xf>
    <xf numFmtId="0" fontId="20" fillId="0" borderId="54" xfId="0" applyFont="1" applyBorder="1" applyAlignment="1">
      <alignment horizontal="center" vertical="center"/>
    </xf>
    <xf numFmtId="0" fontId="20" fillId="0" borderId="11" xfId="0" applyFont="1" applyBorder="1" applyAlignment="1">
      <alignment horizontal="center" vertical="center"/>
    </xf>
    <xf numFmtId="168" fontId="20" fillId="0" borderId="51" xfId="0" applyNumberFormat="1" applyFont="1" applyBorder="1" applyAlignment="1">
      <alignment horizontal="center" vertical="center"/>
    </xf>
    <xf numFmtId="168" fontId="20" fillId="0" borderId="52" xfId="0" applyNumberFormat="1" applyFont="1" applyBorder="1" applyAlignment="1">
      <alignment horizontal="center" vertical="center"/>
    </xf>
    <xf numFmtId="168" fontId="20" fillId="3" borderId="4" xfId="0" applyNumberFormat="1" applyFont="1" applyFill="1" applyBorder="1" applyAlignment="1">
      <alignment horizontal="center" vertical="center"/>
    </xf>
    <xf numFmtId="168" fontId="20" fillId="3" borderId="52" xfId="0" applyNumberFormat="1" applyFont="1" applyFill="1" applyBorder="1" applyAlignment="1">
      <alignment horizontal="center" vertical="center"/>
    </xf>
    <xf numFmtId="168" fontId="20" fillId="3" borderId="51" xfId="0" applyNumberFormat="1" applyFont="1" applyFill="1" applyBorder="1" applyAlignment="1">
      <alignment horizontal="center" vertical="center"/>
    </xf>
    <xf numFmtId="168" fontId="20" fillId="3" borderId="20" xfId="0" applyNumberFormat="1" applyFont="1" applyFill="1" applyBorder="1" applyAlignment="1">
      <alignment horizontal="center" vertical="center"/>
    </xf>
    <xf numFmtId="168" fontId="20" fillId="0" borderId="58" xfId="0" applyNumberFormat="1" applyFont="1" applyBorder="1" applyAlignment="1">
      <alignment horizontal="center" vertical="center"/>
    </xf>
    <xf numFmtId="168" fontId="20" fillId="0" borderId="54" xfId="0" applyNumberFormat="1" applyFont="1" applyBorder="1" applyAlignment="1">
      <alignment horizontal="center" vertical="center"/>
    </xf>
    <xf numFmtId="0" fontId="20" fillId="0" borderId="56" xfId="0" applyFont="1" applyBorder="1" applyAlignment="1">
      <alignment horizontal="center" vertical="center"/>
    </xf>
    <xf numFmtId="0" fontId="20" fillId="0" borderId="57" xfId="0" applyFont="1" applyBorder="1" applyAlignment="1">
      <alignment horizontal="center" vertical="center"/>
    </xf>
    <xf numFmtId="168" fontId="20" fillId="0" borderId="59" xfId="0" applyNumberFormat="1" applyFont="1" applyBorder="1" applyAlignment="1">
      <alignment horizontal="center" vertical="center"/>
    </xf>
    <xf numFmtId="168" fontId="20" fillId="0" borderId="60" xfId="0" applyNumberFormat="1" applyFont="1" applyBorder="1" applyAlignment="1">
      <alignment horizontal="center" vertical="center"/>
    </xf>
    <xf numFmtId="168" fontId="20" fillId="0" borderId="35" xfId="0" applyNumberFormat="1" applyFont="1" applyBorder="1" applyAlignment="1">
      <alignment horizontal="center" vertical="center"/>
    </xf>
    <xf numFmtId="168" fontId="20" fillId="0" borderId="19" xfId="0" applyNumberFormat="1" applyFont="1" applyBorder="1" applyAlignment="1">
      <alignment horizontal="center" vertical="center"/>
    </xf>
    <xf numFmtId="168" fontId="20" fillId="0" borderId="73" xfId="0" applyNumberFormat="1" applyFont="1" applyBorder="1" applyAlignment="1">
      <alignment horizontal="center" vertical="center"/>
    </xf>
    <xf numFmtId="168" fontId="20" fillId="0" borderId="20" xfId="0" applyNumberFormat="1" applyFont="1" applyBorder="1" applyAlignment="1">
      <alignment horizontal="center" vertical="center"/>
    </xf>
    <xf numFmtId="168" fontId="20" fillId="0" borderId="36" xfId="0" applyNumberFormat="1" applyFont="1" applyBorder="1" applyAlignment="1">
      <alignment horizontal="center" vertical="center"/>
    </xf>
    <xf numFmtId="3" fontId="20" fillId="0" borderId="3" xfId="0" applyNumberFormat="1" applyFont="1" applyBorder="1" applyAlignment="1">
      <alignment horizontal="center" vertical="center" wrapText="1"/>
    </xf>
    <xf numFmtId="3" fontId="20" fillId="0" borderId="12" xfId="0" applyNumberFormat="1" applyFont="1" applyBorder="1" applyAlignment="1">
      <alignment horizontal="center" vertical="center" wrapText="1"/>
    </xf>
    <xf numFmtId="3" fontId="20" fillId="0" borderId="4" xfId="0" applyNumberFormat="1" applyFont="1" applyBorder="1" applyAlignment="1">
      <alignment horizontal="center" vertical="center"/>
    </xf>
    <xf numFmtId="3" fontId="20" fillId="0" borderId="13" xfId="0" applyNumberFormat="1" applyFont="1" applyBorder="1" applyAlignment="1">
      <alignment horizontal="center" vertical="center"/>
    </xf>
    <xf numFmtId="3" fontId="9" fillId="0" borderId="2" xfId="0" applyNumberFormat="1" applyFont="1" applyBorder="1"/>
    <xf numFmtId="168" fontId="20" fillId="0" borderId="35" xfId="2" applyNumberFormat="1" applyFont="1" applyBorder="1" applyAlignment="1">
      <alignment horizontal="center" vertical="center"/>
    </xf>
    <xf numFmtId="168" fontId="20" fillId="0" borderId="19" xfId="2" applyNumberFormat="1" applyFont="1" applyBorder="1" applyAlignment="1">
      <alignment horizontal="center" vertical="center"/>
    </xf>
    <xf numFmtId="0" fontId="20" fillId="3" borderId="66" xfId="2" applyFont="1" applyFill="1" applyBorder="1" applyAlignment="1">
      <alignment horizontal="center" vertical="center" wrapText="1"/>
    </xf>
    <xf numFmtId="0" fontId="20" fillId="3" borderId="54" xfId="2" applyFont="1" applyFill="1" applyBorder="1" applyAlignment="1">
      <alignment horizontal="center" vertical="center" wrapText="1"/>
    </xf>
    <xf numFmtId="0" fontId="20" fillId="0" borderId="76" xfId="3" applyFont="1" applyBorder="1" applyAlignment="1">
      <alignment horizontal="center" vertical="center"/>
    </xf>
    <xf numFmtId="0" fontId="20" fillId="0" borderId="79" xfId="3" applyFont="1" applyBorder="1" applyAlignment="1">
      <alignment horizontal="center" vertical="center"/>
    </xf>
    <xf numFmtId="0" fontId="20" fillId="0" borderId="4" xfId="2" applyFont="1" applyBorder="1" applyAlignment="1">
      <alignment horizontal="center" vertical="center"/>
    </xf>
    <xf numFmtId="0" fontId="20" fillId="0" borderId="52" xfId="2" applyFont="1" applyBorder="1" applyAlignment="1">
      <alignment horizontal="center" vertical="center"/>
    </xf>
    <xf numFmtId="0" fontId="20" fillId="0" borderId="51" xfId="2" applyFont="1" applyBorder="1" applyAlignment="1">
      <alignment horizontal="center" vertical="center"/>
    </xf>
    <xf numFmtId="0" fontId="20" fillId="0" borderId="20" xfId="2" applyFont="1" applyBorder="1" applyAlignment="1">
      <alignment horizontal="center" vertical="center"/>
    </xf>
    <xf numFmtId="0" fontId="20" fillId="3" borderId="3" xfId="2" applyFont="1" applyFill="1" applyBorder="1" applyAlignment="1">
      <alignment horizontal="center" vertical="center"/>
    </xf>
    <xf numFmtId="0" fontId="20" fillId="3" borderId="54" xfId="2" applyFont="1" applyFill="1" applyBorder="1" applyAlignment="1">
      <alignment horizontal="center" vertical="center"/>
    </xf>
    <xf numFmtId="0" fontId="20" fillId="3" borderId="77" xfId="2" applyFont="1" applyFill="1" applyBorder="1" applyAlignment="1">
      <alignment horizontal="center" vertical="center"/>
    </xf>
    <xf numFmtId="0" fontId="20" fillId="3" borderId="78" xfId="2" applyFont="1" applyFill="1" applyBorder="1" applyAlignment="1">
      <alignment horizontal="center" vertical="center"/>
    </xf>
    <xf numFmtId="0" fontId="20" fillId="0" borderId="0" xfId="2" applyFont="1" applyAlignment="1">
      <alignment horizontal="center" vertical="center" wrapText="1"/>
    </xf>
    <xf numFmtId="0" fontId="9" fillId="0" borderId="0" xfId="4" applyFont="1" applyAlignment="1">
      <alignment horizontal="left" wrapText="1"/>
    </xf>
    <xf numFmtId="0" fontId="20" fillId="3" borderId="83" xfId="2" applyFont="1" applyFill="1" applyBorder="1" applyAlignment="1">
      <alignment horizontal="center" vertical="center"/>
    </xf>
    <xf numFmtId="0" fontId="20" fillId="3" borderId="84" xfId="2" applyFont="1" applyFill="1" applyBorder="1" applyAlignment="1">
      <alignment horizontal="center" vertical="center"/>
    </xf>
    <xf numFmtId="168" fontId="20" fillId="0" borderId="36" xfId="2" applyNumberFormat="1" applyFont="1" applyBorder="1" applyAlignment="1">
      <alignment horizontal="center" vertical="center"/>
    </xf>
    <xf numFmtId="168" fontId="20" fillId="0" borderId="20" xfId="2" applyNumberFormat="1" applyFont="1" applyBorder="1" applyAlignment="1">
      <alignment horizontal="center" vertical="center"/>
    </xf>
    <xf numFmtId="0" fontId="20" fillId="2" borderId="15" xfId="0" applyFont="1" applyFill="1" applyBorder="1" applyAlignment="1">
      <alignment horizontal="center" vertical="center" wrapText="1"/>
    </xf>
    <xf numFmtId="0" fontId="20" fillId="2" borderId="16" xfId="0" applyFont="1" applyFill="1" applyBorder="1" applyAlignment="1">
      <alignment horizontal="center" vertical="center" wrapText="1"/>
    </xf>
    <xf numFmtId="0" fontId="20" fillId="2" borderId="3" xfId="7" applyFont="1" applyFill="1" applyBorder="1" applyAlignment="1">
      <alignment horizontal="center" vertical="center"/>
    </xf>
    <xf numFmtId="0" fontId="20" fillId="2" borderId="19" xfId="7" applyFont="1" applyFill="1" applyBorder="1" applyAlignment="1">
      <alignment horizontal="center" vertical="center"/>
    </xf>
    <xf numFmtId="0" fontId="20" fillId="2" borderId="33" xfId="7" applyFont="1" applyFill="1" applyBorder="1" applyAlignment="1">
      <alignment horizontal="center" vertical="center"/>
    </xf>
    <xf numFmtId="0" fontId="20" fillId="2" borderId="34" xfId="7" applyFont="1" applyFill="1" applyBorder="1" applyAlignment="1">
      <alignment horizontal="center" vertical="center"/>
    </xf>
    <xf numFmtId="0" fontId="20" fillId="2" borderId="15" xfId="7" applyFont="1" applyFill="1" applyBorder="1" applyAlignment="1">
      <alignment horizontal="center" vertical="center"/>
    </xf>
    <xf numFmtId="0" fontId="20" fillId="2" borderId="16" xfId="7" applyFont="1" applyFill="1" applyBorder="1" applyAlignment="1">
      <alignment horizontal="center" vertical="center"/>
    </xf>
    <xf numFmtId="0" fontId="20" fillId="2" borderId="36" xfId="0" applyFont="1" applyFill="1" applyBorder="1" applyAlignment="1">
      <alignment horizontal="center" vertical="center" wrapText="1"/>
    </xf>
    <xf numFmtId="0" fontId="20" fillId="2" borderId="40" xfId="0" applyFont="1" applyFill="1" applyBorder="1" applyAlignment="1">
      <alignment horizontal="center" vertical="center" wrapText="1"/>
    </xf>
    <xf numFmtId="0" fontId="20" fillId="2" borderId="20" xfId="0" applyFont="1" applyFill="1" applyBorder="1" applyAlignment="1">
      <alignment horizontal="center" vertical="center" wrapText="1"/>
    </xf>
    <xf numFmtId="0" fontId="20" fillId="2" borderId="11" xfId="0" applyFont="1" applyFill="1" applyBorder="1" applyAlignment="1">
      <alignment horizontal="center" vertical="center" wrapText="1"/>
    </xf>
    <xf numFmtId="0" fontId="20" fillId="2" borderId="36" xfId="0" applyFont="1" applyFill="1" applyBorder="1" applyAlignment="1">
      <alignment horizontal="center" vertical="center"/>
    </xf>
    <xf numFmtId="0" fontId="20" fillId="2" borderId="42" xfId="0" applyFont="1" applyFill="1" applyBorder="1" applyAlignment="1">
      <alignment horizontal="center" vertical="center"/>
    </xf>
    <xf numFmtId="0" fontId="20" fillId="2" borderId="20" xfId="0" applyFont="1" applyFill="1" applyBorder="1" applyAlignment="1">
      <alignment horizontal="center" vertical="center"/>
    </xf>
    <xf numFmtId="0" fontId="20" fillId="2" borderId="39" xfId="0" applyFont="1" applyFill="1" applyBorder="1" applyAlignment="1">
      <alignment horizontal="center" vertical="center"/>
    </xf>
    <xf numFmtId="0" fontId="20" fillId="0" borderId="48" xfId="0" applyFont="1" applyBorder="1" applyAlignment="1">
      <alignment horizontal="center" vertical="center"/>
    </xf>
    <xf numFmtId="0" fontId="20" fillId="0" borderId="49" xfId="0" applyFont="1" applyBorder="1" applyAlignment="1">
      <alignment horizontal="center" vertical="center"/>
    </xf>
    <xf numFmtId="0" fontId="20" fillId="0" borderId="17" xfId="0" applyFont="1" applyBorder="1" applyAlignment="1">
      <alignment horizontal="center" vertical="center"/>
    </xf>
    <xf numFmtId="0" fontId="20" fillId="0" borderId="43" xfId="0" applyFont="1" applyBorder="1" applyAlignment="1">
      <alignment horizontal="center" vertical="center"/>
    </xf>
    <xf numFmtId="0" fontId="20" fillId="0" borderId="86" xfId="7" applyFont="1" applyBorder="1" applyAlignment="1">
      <alignment horizontal="center" vertical="center" wrapText="1"/>
    </xf>
    <xf numFmtId="0" fontId="20" fillId="0" borderId="12" xfId="7" applyFont="1" applyBorder="1" applyAlignment="1">
      <alignment horizontal="center" vertical="center" wrapText="1"/>
    </xf>
    <xf numFmtId="0" fontId="20" fillId="0" borderId="94" xfId="0" applyFont="1" applyBorder="1" applyAlignment="1">
      <alignment horizontal="center" vertical="center"/>
    </xf>
    <xf numFmtId="0" fontId="20" fillId="0" borderId="93" xfId="0" applyFont="1" applyBorder="1" applyAlignment="1">
      <alignment horizontal="center" vertical="center"/>
    </xf>
    <xf numFmtId="0" fontId="35" fillId="3" borderId="91" xfId="7" applyFont="1" applyFill="1" applyBorder="1" applyAlignment="1">
      <alignment horizontal="center" vertical="center" wrapText="1"/>
    </xf>
    <xf numFmtId="0" fontId="35" fillId="3" borderId="92" xfId="7" applyFont="1" applyFill="1" applyBorder="1" applyAlignment="1">
      <alignment horizontal="center" vertical="center" wrapText="1"/>
    </xf>
    <xf numFmtId="0" fontId="20" fillId="0" borderId="88" xfId="0" applyFont="1" applyBorder="1" applyAlignment="1">
      <alignment horizontal="center" vertical="center"/>
    </xf>
    <xf numFmtId="0" fontId="20" fillId="0" borderId="89" xfId="0" applyFont="1" applyBorder="1" applyAlignment="1">
      <alignment horizontal="center" vertical="center"/>
    </xf>
    <xf numFmtId="168" fontId="20" fillId="0" borderId="44" xfId="0" applyNumberFormat="1" applyFont="1" applyBorder="1" applyAlignment="1">
      <alignment horizontal="center" vertical="center"/>
    </xf>
    <xf numFmtId="168" fontId="20" fillId="0" borderId="85" xfId="0" applyNumberFormat="1" applyFont="1" applyBorder="1" applyAlignment="1">
      <alignment horizontal="center" vertical="center"/>
    </xf>
    <xf numFmtId="168" fontId="20" fillId="0" borderId="74" xfId="0" applyNumberFormat="1" applyFont="1" applyBorder="1" applyAlignment="1">
      <alignment horizontal="center" vertical="center"/>
    </xf>
    <xf numFmtId="168" fontId="20" fillId="3" borderId="66" xfId="0" applyNumberFormat="1" applyFont="1" applyFill="1" applyBorder="1" applyAlignment="1">
      <alignment horizontal="center" vertical="center"/>
    </xf>
    <xf numFmtId="168" fontId="20" fillId="3" borderId="54" xfId="0" applyNumberFormat="1" applyFont="1" applyFill="1" applyBorder="1" applyAlignment="1">
      <alignment horizontal="center" vertical="center"/>
    </xf>
    <xf numFmtId="3" fontId="20" fillId="0" borderId="4" xfId="0" applyNumberFormat="1" applyFont="1" applyBorder="1" applyAlignment="1">
      <alignment horizontal="center" vertical="center" wrapText="1"/>
    </xf>
    <xf numFmtId="3" fontId="20" fillId="0" borderId="13" xfId="0" applyNumberFormat="1" applyFont="1" applyBorder="1" applyAlignment="1">
      <alignment horizontal="center" vertical="center" wrapText="1"/>
    </xf>
    <xf numFmtId="3" fontId="9" fillId="0" borderId="2" xfId="0" applyNumberFormat="1" applyFont="1" applyBorder="1" applyAlignment="1">
      <alignment horizontal="left"/>
    </xf>
    <xf numFmtId="0" fontId="20" fillId="3" borderId="4" xfId="2" applyFont="1" applyFill="1" applyBorder="1" applyAlignment="1">
      <alignment horizontal="center" vertical="center" wrapText="1"/>
    </xf>
    <xf numFmtId="0" fontId="20" fillId="3" borderId="52" xfId="2" applyFont="1" applyFill="1" applyBorder="1" applyAlignment="1">
      <alignment horizontal="center" vertical="center" wrapText="1"/>
    </xf>
    <xf numFmtId="0" fontId="9" fillId="0" borderId="48" xfId="4" applyFont="1" applyBorder="1" applyAlignment="1">
      <alignment horizontal="left" wrapText="1"/>
    </xf>
    <xf numFmtId="0" fontId="9" fillId="0" borderId="63" xfId="4" applyFont="1" applyBorder="1" applyAlignment="1">
      <alignment horizontal="left" wrapText="1"/>
    </xf>
    <xf numFmtId="168" fontId="20" fillId="0" borderId="3" xfId="2" applyNumberFormat="1" applyFont="1" applyBorder="1" applyAlignment="1">
      <alignment horizontal="center" vertical="center"/>
    </xf>
    <xf numFmtId="168" fontId="20" fillId="0" borderId="12" xfId="2" applyNumberFormat="1" applyFont="1" applyBorder="1" applyAlignment="1">
      <alignment horizontal="center" vertical="center"/>
    </xf>
    <xf numFmtId="168" fontId="20" fillId="0" borderId="4" xfId="2" applyNumberFormat="1" applyFont="1" applyBorder="1" applyAlignment="1">
      <alignment horizontal="center" vertical="center"/>
    </xf>
    <xf numFmtId="168" fontId="20" fillId="0" borderId="13" xfId="2" applyNumberFormat="1" applyFont="1" applyBorder="1" applyAlignment="1">
      <alignment horizontal="center" vertical="center"/>
    </xf>
    <xf numFmtId="168" fontId="20" fillId="0" borderId="10" xfId="0" applyNumberFormat="1" applyFont="1" applyBorder="1" applyAlignment="1">
      <alignment horizontal="center" vertical="center"/>
    </xf>
    <xf numFmtId="168" fontId="20" fillId="0" borderId="43" xfId="0" applyNumberFormat="1" applyFont="1" applyBorder="1" applyAlignment="1">
      <alignment horizontal="center" vertical="center"/>
    </xf>
    <xf numFmtId="0" fontId="20" fillId="3" borderId="3" xfId="2" applyFont="1" applyFill="1" applyBorder="1" applyAlignment="1">
      <alignment horizontal="center" vertical="center" wrapText="1"/>
    </xf>
    <xf numFmtId="0" fontId="20" fillId="3" borderId="51" xfId="2" applyFont="1" applyFill="1" applyBorder="1" applyAlignment="1">
      <alignment horizontal="center" vertical="center" wrapText="1"/>
    </xf>
    <xf numFmtId="0" fontId="20" fillId="3" borderId="64" xfId="2" applyFont="1" applyFill="1" applyBorder="1" applyAlignment="1">
      <alignment horizontal="center" vertical="center" wrapText="1"/>
    </xf>
    <xf numFmtId="0" fontId="20" fillId="3" borderId="65" xfId="2" applyFont="1" applyFill="1" applyBorder="1" applyAlignment="1">
      <alignment horizontal="center" vertical="center" wrapText="1"/>
    </xf>
    <xf numFmtId="0" fontId="20" fillId="0" borderId="10" xfId="2" applyFont="1" applyBorder="1" applyAlignment="1">
      <alignment horizontal="center" vertical="center" wrapText="1"/>
    </xf>
    <xf numFmtId="0" fontId="20" fillId="0" borderId="11" xfId="2" applyFont="1" applyBorder="1" applyAlignment="1">
      <alignment horizontal="center" vertical="center" wrapText="1"/>
    </xf>
  </cellXfs>
  <cellStyles count="8">
    <cellStyle name="Lien hypertexte" xfId="1" builtinId="8"/>
    <cellStyle name="Normal" xfId="0" builtinId="0"/>
    <cellStyle name="Normal_CHAII" xfId="2" xr:uid="{00000000-0005-0000-0000-000002000000}"/>
    <cellStyle name="Normal_Chômage établissements emploi salarié et indépendant par commune" xfId="3" xr:uid="{00000000-0005-0000-0000-000003000000}"/>
    <cellStyle name="Normal_Communes septembre" xfId="4" xr:uid="{00000000-0005-0000-0000-000004000000}"/>
    <cellStyle name="Normal_ONSS92-98RBC" xfId="5" xr:uid="{00000000-0005-0000-0000-000005000000}"/>
    <cellStyle name="Pourcentage" xfId="6" builtinId="5"/>
    <cellStyle name="Standaard_Onss 2002 (à vérifier)" xfId="7" xr:uid="{00000000-0005-0000-0000-000007000000}"/>
  </cellStyles>
  <dxfs count="0"/>
  <tableStyles count="0" defaultTableStyle="TableStyleMedium9" defaultPivotStyle="PivotStyleLight16"/>
  <colors>
    <mruColors>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abertrand\Local%20Settings\Temporary%20Internet%20Files\OLK12\Monitoring%20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A.1"/>
      <sheetName val="A.1.1"/>
      <sheetName val="A.1.2"/>
      <sheetName val="A.1.3"/>
      <sheetName val="A.1.4"/>
      <sheetName val="A.1.5"/>
      <sheetName val="A.1.6"/>
      <sheetName val="A.2"/>
      <sheetName val="A.2.1"/>
      <sheetName val="A.2.2"/>
      <sheetName val="A.2.3"/>
      <sheetName val="A.2.4"/>
      <sheetName val="A.2.5"/>
      <sheetName val="A.2.6"/>
      <sheetName val="A.2.7"/>
      <sheetName val="A.2.8"/>
      <sheetName val="A.2.9"/>
      <sheetName val="A.2.10"/>
      <sheetName val="A.3"/>
      <sheetName val="A.3.1"/>
      <sheetName val="A.3.2"/>
      <sheetName val="A.3.3"/>
      <sheetName val="A.3.4"/>
      <sheetName val="A.3.5"/>
      <sheetName val="A.3.6"/>
      <sheetName val="A.3.7"/>
      <sheetName val="A.3.8"/>
      <sheetName val="A.3.9"/>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51"/>
  <sheetViews>
    <sheetView showGridLines="0" tabSelected="1" zoomScaleNormal="100" zoomScaleSheetLayoutView="85" workbookViewId="0"/>
  </sheetViews>
  <sheetFormatPr baseColWidth="10" defaultColWidth="9.140625" defaultRowHeight="12.75"/>
  <cols>
    <col min="1" max="1" width="3.7109375" style="1" customWidth="1"/>
    <col min="2" max="4" width="50.5703125" style="1" customWidth="1"/>
    <col min="5" max="9" width="7.140625" style="1" customWidth="1"/>
    <col min="10" max="10" width="8.7109375" style="1" customWidth="1"/>
    <col min="11" max="15" width="9" style="1" customWidth="1"/>
    <col min="16" max="49" width="9.140625" style="1" customWidth="1"/>
    <col min="50" max="16384" width="9.140625" style="1"/>
  </cols>
  <sheetData>
    <row r="1" spans="1:15" ht="24" customHeight="1">
      <c r="A1" s="2"/>
      <c r="B1" s="2" t="s">
        <v>81</v>
      </c>
    </row>
    <row r="2" spans="1:15" s="18" customFormat="1" ht="12">
      <c r="A2" s="25"/>
      <c r="B2" s="25"/>
    </row>
    <row r="3" spans="1:15" s="18" customFormat="1" ht="12">
      <c r="B3" s="25"/>
    </row>
    <row r="4" spans="1:15" ht="12" customHeight="1">
      <c r="B4" s="529" t="s">
        <v>187</v>
      </c>
      <c r="C4" s="529"/>
      <c r="D4" s="529"/>
      <c r="E4" s="529"/>
      <c r="F4" s="529"/>
      <c r="G4" s="529"/>
      <c r="H4" s="529"/>
      <c r="I4" s="529"/>
    </row>
    <row r="5" spans="1:15" ht="12" customHeight="1">
      <c r="B5" s="529"/>
      <c r="C5" s="529"/>
      <c r="D5" s="529"/>
      <c r="E5" s="529"/>
      <c r="F5" s="529"/>
      <c r="G5" s="529"/>
      <c r="H5" s="529"/>
      <c r="I5" s="529"/>
    </row>
    <row r="6" spans="1:15" ht="12" customHeight="1">
      <c r="B6" s="529"/>
      <c r="C6" s="529"/>
      <c r="D6" s="529"/>
      <c r="E6" s="529"/>
      <c r="F6" s="529"/>
      <c r="G6" s="529"/>
      <c r="H6" s="529"/>
      <c r="I6" s="529"/>
    </row>
    <row r="7" spans="1:15" ht="12" customHeight="1">
      <c r="B7" s="529"/>
      <c r="C7" s="529"/>
      <c r="D7" s="529"/>
      <c r="E7" s="529"/>
      <c r="F7" s="529"/>
      <c r="G7" s="529"/>
      <c r="H7" s="529"/>
      <c r="I7" s="529"/>
    </row>
    <row r="8" spans="1:15" ht="12" customHeight="1">
      <c r="B8" s="155"/>
      <c r="C8" s="155"/>
      <c r="D8" s="155"/>
      <c r="E8" s="155"/>
      <c r="F8" s="155"/>
      <c r="G8" s="155"/>
      <c r="H8" s="155"/>
      <c r="I8" s="155"/>
    </row>
    <row r="9" spans="1:15">
      <c r="B9" s="155"/>
      <c r="C9" s="155"/>
      <c r="D9" s="155"/>
      <c r="E9" s="155"/>
      <c r="F9" s="155"/>
      <c r="G9" s="155"/>
      <c r="H9" s="155"/>
      <c r="I9" s="155"/>
    </row>
    <row r="10" spans="1:15" s="3" customFormat="1">
      <c r="B10" s="37"/>
      <c r="C10" s="37"/>
      <c r="D10" s="37"/>
      <c r="E10" s="38"/>
      <c r="F10" s="39"/>
      <c r="G10" s="39"/>
      <c r="H10" s="39"/>
      <c r="I10" s="39"/>
      <c r="J10" s="1"/>
      <c r="K10" s="1"/>
      <c r="L10" s="1"/>
      <c r="M10" s="1"/>
      <c r="N10" s="4"/>
      <c r="O10" s="4"/>
    </row>
    <row r="12" spans="1:15">
      <c r="B12" s="5" t="s">
        <v>168</v>
      </c>
    </row>
    <row r="14" spans="1:15">
      <c r="B14" s="6" t="s">
        <v>80</v>
      </c>
      <c r="C14" s="312" t="s">
        <v>171</v>
      </c>
      <c r="D14" s="460" t="s">
        <v>206</v>
      </c>
    </row>
    <row r="15" spans="1:15" s="3" customFormat="1">
      <c r="B15" s="37"/>
      <c r="C15" s="37"/>
      <c r="D15" s="461"/>
      <c r="E15" s="48"/>
      <c r="F15" s="39"/>
      <c r="G15" s="39"/>
      <c r="H15" s="39"/>
      <c r="I15" s="39"/>
      <c r="J15" s="1"/>
      <c r="K15" s="1"/>
      <c r="L15" s="1"/>
      <c r="M15" s="1"/>
      <c r="N15" s="4"/>
      <c r="O15" s="4"/>
    </row>
    <row r="16" spans="1:15">
      <c r="D16" s="462"/>
      <c r="E16" s="49"/>
    </row>
    <row r="17" spans="2:6">
      <c r="B17" s="5" t="s">
        <v>169</v>
      </c>
      <c r="C17" s="1" t="s">
        <v>79</v>
      </c>
      <c r="D17" s="462"/>
      <c r="E17" s="49"/>
    </row>
    <row r="18" spans="2:6">
      <c r="D18" s="462"/>
      <c r="E18" s="49"/>
    </row>
    <row r="19" spans="2:6">
      <c r="B19" s="6" t="s">
        <v>80</v>
      </c>
      <c r="C19" s="312" t="s">
        <v>172</v>
      </c>
      <c r="D19" s="460">
        <v>2024</v>
      </c>
    </row>
    <row r="20" spans="2:6">
      <c r="B20" s="6"/>
      <c r="C20" s="6"/>
      <c r="D20" s="462"/>
    </row>
    <row r="21" spans="2:6">
      <c r="B21" s="6"/>
      <c r="C21" s="312" t="s">
        <v>173</v>
      </c>
      <c r="D21" s="460">
        <v>2024</v>
      </c>
    </row>
    <row r="22" spans="2:6">
      <c r="B22" s="6"/>
      <c r="C22" s="6"/>
      <c r="D22" s="460"/>
    </row>
    <row r="23" spans="2:6">
      <c r="B23" s="8" t="s">
        <v>64</v>
      </c>
      <c r="C23" s="312" t="s">
        <v>174</v>
      </c>
      <c r="D23" s="460" t="s">
        <v>206</v>
      </c>
    </row>
    <row r="24" spans="2:6">
      <c r="C24" s="6"/>
      <c r="D24" s="460"/>
      <c r="E24" s="49"/>
    </row>
    <row r="25" spans="2:6">
      <c r="C25" s="312" t="s">
        <v>175</v>
      </c>
      <c r="D25" s="460" t="s">
        <v>206</v>
      </c>
    </row>
    <row r="26" spans="2:6">
      <c r="C26" s="6"/>
      <c r="D26" s="460"/>
      <c r="E26" s="49"/>
    </row>
    <row r="27" spans="2:6">
      <c r="C27" s="312" t="s">
        <v>176</v>
      </c>
      <c r="D27" s="460">
        <v>2024</v>
      </c>
    </row>
    <row r="28" spans="2:6">
      <c r="C28" s="6"/>
      <c r="D28" s="460"/>
      <c r="E28" s="49"/>
    </row>
    <row r="29" spans="2:6">
      <c r="C29" s="312" t="s">
        <v>177</v>
      </c>
      <c r="D29" s="460">
        <v>2024</v>
      </c>
    </row>
    <row r="30" spans="2:6">
      <c r="C30" s="6"/>
      <c r="D30" s="460"/>
      <c r="E30" s="49"/>
    </row>
    <row r="31" spans="2:6">
      <c r="C31" s="312" t="s">
        <v>178</v>
      </c>
      <c r="D31" s="460">
        <v>2024</v>
      </c>
      <c r="F31" s="7"/>
    </row>
    <row r="32" spans="2:6">
      <c r="C32" s="6"/>
      <c r="D32" s="460"/>
      <c r="E32" s="50"/>
      <c r="F32" s="7"/>
    </row>
    <row r="33" spans="2:9">
      <c r="B33" s="6" t="s">
        <v>84</v>
      </c>
      <c r="C33" s="312" t="s">
        <v>179</v>
      </c>
      <c r="D33" s="460" t="s">
        <v>206</v>
      </c>
      <c r="F33" s="7"/>
    </row>
    <row r="34" spans="2:9">
      <c r="B34" s="39"/>
      <c r="C34" s="39"/>
      <c r="D34" s="463"/>
      <c r="E34" s="39"/>
      <c r="F34" s="39"/>
      <c r="G34" s="39"/>
      <c r="H34" s="39"/>
      <c r="I34" s="39"/>
    </row>
    <row r="35" spans="2:9">
      <c r="D35" s="462"/>
    </row>
    <row r="36" spans="2:9">
      <c r="B36" s="5" t="s">
        <v>170</v>
      </c>
      <c r="D36" s="462"/>
    </row>
    <row r="37" spans="2:9">
      <c r="D37" s="462"/>
      <c r="E37" s="49"/>
    </row>
    <row r="38" spans="2:9">
      <c r="B38" s="6" t="s">
        <v>80</v>
      </c>
      <c r="C38" s="312" t="s">
        <v>180</v>
      </c>
      <c r="D38" s="460">
        <v>2024</v>
      </c>
    </row>
    <row r="39" spans="2:9">
      <c r="C39" s="6"/>
      <c r="D39" s="462"/>
    </row>
    <row r="40" spans="2:9">
      <c r="B40" s="6" t="s">
        <v>64</v>
      </c>
      <c r="C40" s="312" t="s">
        <v>181</v>
      </c>
      <c r="D40" s="460" t="s">
        <v>206</v>
      </c>
      <c r="G40" s="7"/>
    </row>
    <row r="41" spans="2:9">
      <c r="C41" s="6"/>
      <c r="D41" s="464"/>
      <c r="G41" s="7"/>
    </row>
    <row r="42" spans="2:9">
      <c r="C42" s="312" t="s">
        <v>182</v>
      </c>
      <c r="D42" s="460" t="s">
        <v>206</v>
      </c>
      <c r="G42" s="7"/>
    </row>
    <row r="43" spans="2:9">
      <c r="C43" s="6"/>
      <c r="D43" s="464"/>
      <c r="E43" s="47"/>
      <c r="F43" s="7"/>
      <c r="G43" s="7"/>
    </row>
    <row r="44" spans="2:9">
      <c r="C44" s="312" t="s">
        <v>183</v>
      </c>
      <c r="D44" s="460">
        <v>2024</v>
      </c>
      <c r="F44" s="7"/>
      <c r="G44" s="7"/>
    </row>
    <row r="45" spans="2:9">
      <c r="C45" s="6"/>
      <c r="D45" s="464"/>
    </row>
    <row r="46" spans="2:9">
      <c r="C46" s="312" t="s">
        <v>184</v>
      </c>
      <c r="D46" s="460">
        <v>2024</v>
      </c>
      <c r="F46" s="7"/>
    </row>
    <row r="47" spans="2:9">
      <c r="C47" s="53"/>
      <c r="D47" s="464"/>
      <c r="F47" s="7"/>
    </row>
    <row r="48" spans="2:9">
      <c r="C48" s="312" t="s">
        <v>185</v>
      </c>
      <c r="D48" s="460">
        <v>2024</v>
      </c>
      <c r="F48" s="7"/>
    </row>
    <row r="49" spans="2:9">
      <c r="C49" s="6"/>
      <c r="D49" s="464"/>
      <c r="F49" s="7"/>
      <c r="G49" s="7"/>
    </row>
    <row r="50" spans="2:9">
      <c r="B50" s="6" t="s">
        <v>84</v>
      </c>
      <c r="C50" s="312" t="s">
        <v>186</v>
      </c>
      <c r="D50" s="460" t="s">
        <v>206</v>
      </c>
      <c r="F50" s="7"/>
      <c r="G50" s="7"/>
    </row>
    <row r="51" spans="2:9">
      <c r="B51" s="39"/>
      <c r="C51" s="39"/>
      <c r="D51" s="39"/>
      <c r="E51" s="39"/>
      <c r="F51" s="39"/>
      <c r="G51" s="39"/>
      <c r="H51" s="39"/>
      <c r="I51" s="39"/>
    </row>
  </sheetData>
  <mergeCells count="1">
    <mergeCell ref="B4:I7"/>
  </mergeCells>
  <phoneticPr fontId="4" type="noConversion"/>
  <hyperlinks>
    <hyperlink ref="C40" location="'D.3.2 '!A1" display="D.3.2. Activiteitensector" xr:uid="{00000000-0004-0000-0000-000000000000}"/>
    <hyperlink ref="C42" location="'D.3.3 '!A1" display="D.3.3. Bedrijfsgrootte" xr:uid="{00000000-0004-0000-0000-000001000000}"/>
    <hyperlink ref="C50" location="D.3.7!A7" display="D.3.7. Gemeenten en gewesten" xr:uid="{00000000-0004-0000-0000-000002000000}"/>
    <hyperlink ref="C46" location="'D.3.5 '!A1" display="D.3.5. Activiteitensector en gemeente" xr:uid="{00000000-0004-0000-0000-000003000000}"/>
    <hyperlink ref="C48" location="'D.3.6 '!A1" display="D.3.6. Bedrijfsgrootte en gemeente" xr:uid="{00000000-0004-0000-0000-000004000000}"/>
    <hyperlink ref="C19" location="D.2.1!A7" display="D.2.1. Activiteitensector" xr:uid="{00000000-0004-0000-0000-000005000000}"/>
    <hyperlink ref="C23" location="D.2.3!A7" display="D.2.3. Activiteitensector" xr:uid="{00000000-0004-0000-0000-000006000000}"/>
    <hyperlink ref="C44" location="'D.3.4 '!A1" display="D.3.4. Activiteitensector en bedrijfsgrootte" xr:uid="{00000000-0004-0000-0000-000007000000}"/>
    <hyperlink ref="C25" location="D.2.4!A7" display="D.2.4. Bedrijfsgrootte" xr:uid="{00000000-0004-0000-0000-000008000000}"/>
    <hyperlink ref="C27" location="D.2.5!A7" display="D.2.5. Activiteitensector en bedrijfsgrootte" xr:uid="{00000000-0004-0000-0000-000009000000}"/>
    <hyperlink ref="C29" location="D.2.6!A7" display="D.2.6. Activiteitensector en gemeente" xr:uid="{00000000-0004-0000-0000-00000A000000}"/>
    <hyperlink ref="C31" location="D.2.7!A7" display="D.2.7. Bedrijfsgrootte en gemeente" xr:uid="{00000000-0004-0000-0000-00000B000000}"/>
    <hyperlink ref="C14" location="D.1.1!A1" display="D.1.1. Evolutie" xr:uid="{00000000-0004-0000-0000-00000C000000}"/>
    <hyperlink ref="C33" location="D.2.8!A7" display="D.2.8. Gemeenten en gewesten" xr:uid="{00000000-0004-0000-0000-00000D000000}"/>
    <hyperlink ref="C38" location="'D.3.1 '!A1" display="D.3.1. Activiteitensector" xr:uid="{00000000-0004-0000-0000-00000E000000}"/>
    <hyperlink ref="C21" location="D.2.2!A1" display="D.2.2. Activiteitensector en geslacht" xr:uid="{00000000-0004-0000-0000-00000F000000}"/>
  </hyperlinks>
  <pageMargins left="0.59055118110236227" right="0.59055118110236227" top="0.59055118110236227" bottom="0.59055118110236227" header="0.11811023622047245" footer="0.11811023622047245"/>
  <pageSetup paperSize="9" scale="71" orientation="landscape" r:id="rId1"/>
  <headerFooter alignWithMargins="0">
    <oddFooter xml:space="preserve">&amp;L&amp;8&amp;K002060De brusselse arbeidsmarkt - Statistische gegevens -Loontrekkende arbeid en vestigingen
Uitwerking : view.brussels, www.actiris.be.
&amp;R&amp;8&amp;P </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U93"/>
  <sheetViews>
    <sheetView showGridLines="0" zoomScaleNormal="100" zoomScaleSheetLayoutView="85" workbookViewId="0"/>
  </sheetViews>
  <sheetFormatPr baseColWidth="10" defaultColWidth="9.85546875" defaultRowHeight="12.75"/>
  <cols>
    <col min="1" max="1" width="32.5703125" style="36" customWidth="1"/>
    <col min="2" max="14" width="13" style="36" customWidth="1"/>
    <col min="15" max="15" width="12.140625" style="36" customWidth="1"/>
    <col min="16" max="21" width="7" style="36" customWidth="1"/>
    <col min="22" max="16384" width="9.85546875" style="36"/>
  </cols>
  <sheetData>
    <row r="2" spans="1:21" s="163" customFormat="1" ht="18.75">
      <c r="A2" s="162" t="s">
        <v>82</v>
      </c>
      <c r="C2" s="164"/>
      <c r="M2" s="335"/>
      <c r="O2" s="313" t="s">
        <v>71</v>
      </c>
      <c r="P2" s="165"/>
      <c r="Q2" s="165"/>
    </row>
    <row r="3" spans="1:21" s="3" customFormat="1" ht="11.25">
      <c r="A3" s="19"/>
      <c r="C3" s="14"/>
    </row>
    <row r="4" spans="1:21" s="1" customFormat="1" ht="15.75">
      <c r="A4" s="11" t="s">
        <v>73</v>
      </c>
      <c r="C4" s="24"/>
      <c r="S4" s="40"/>
    </row>
    <row r="5" spans="1:21" s="3" customFormat="1" ht="11.25" customHeight="1">
      <c r="A5" s="19"/>
      <c r="C5" s="14"/>
      <c r="R5" s="19"/>
    </row>
    <row r="6" spans="1:21" s="3" customFormat="1" ht="11.25" customHeight="1">
      <c r="B6" s="167"/>
      <c r="C6" s="4"/>
      <c r="D6" s="4"/>
      <c r="E6" s="4"/>
      <c r="F6" s="4"/>
      <c r="G6" s="4"/>
      <c r="H6" s="4"/>
    </row>
    <row r="7" spans="1:21" s="1" customFormat="1" ht="11.25" customHeight="1">
      <c r="A7" s="319" t="s">
        <v>207</v>
      </c>
      <c r="B7" s="318"/>
      <c r="C7" s="320"/>
      <c r="D7" s="318"/>
      <c r="E7" s="318"/>
      <c r="F7" s="318"/>
      <c r="G7" s="318"/>
      <c r="H7" s="318"/>
      <c r="I7" s="318"/>
      <c r="J7" s="318"/>
      <c r="K7" s="318"/>
      <c r="L7" s="318"/>
      <c r="M7" s="318"/>
      <c r="N7" s="318"/>
      <c r="O7" s="318"/>
      <c r="P7" s="13"/>
      <c r="Q7" s="13"/>
      <c r="R7" s="13"/>
      <c r="S7" s="13"/>
      <c r="T7" s="13"/>
      <c r="U7" s="13"/>
    </row>
    <row r="8" spans="1:21" s="5" customFormat="1" ht="11.25" customHeight="1">
      <c r="A8" s="19"/>
      <c r="B8" s="15"/>
      <c r="C8" s="19"/>
      <c r="D8" s="19"/>
      <c r="E8" s="19"/>
      <c r="F8" s="19"/>
      <c r="G8" s="19"/>
      <c r="H8" s="19"/>
      <c r="I8" s="19"/>
      <c r="J8" s="19"/>
      <c r="K8" s="19"/>
      <c r="L8" s="19"/>
      <c r="M8" s="19"/>
    </row>
    <row r="9" spans="1:21" s="19" customFormat="1" ht="11.25" customHeight="1">
      <c r="A9" s="530" t="s">
        <v>192</v>
      </c>
      <c r="B9" s="534">
        <v>1992</v>
      </c>
      <c r="C9" s="534">
        <v>1993</v>
      </c>
      <c r="D9" s="534">
        <v>1994</v>
      </c>
      <c r="E9" s="534">
        <v>1995</v>
      </c>
      <c r="F9" s="534">
        <v>1996</v>
      </c>
      <c r="G9" s="534">
        <v>1997</v>
      </c>
      <c r="H9" s="534">
        <v>1998</v>
      </c>
      <c r="I9" s="534">
        <v>1999</v>
      </c>
      <c r="J9" s="534">
        <v>2000</v>
      </c>
      <c r="K9" s="534">
        <v>2001</v>
      </c>
      <c r="L9" s="534">
        <v>2002</v>
      </c>
      <c r="M9" s="534">
        <v>2003</v>
      </c>
      <c r="N9" s="538">
        <v>2004</v>
      </c>
      <c r="O9" s="538">
        <v>2005</v>
      </c>
    </row>
    <row r="10" spans="1:21" s="125" customFormat="1" ht="11.25" customHeight="1">
      <c r="A10" s="531"/>
      <c r="B10" s="535"/>
      <c r="C10" s="535"/>
      <c r="D10" s="535"/>
      <c r="E10" s="535"/>
      <c r="F10" s="535"/>
      <c r="G10" s="535"/>
      <c r="H10" s="535"/>
      <c r="I10" s="535"/>
      <c r="J10" s="535"/>
      <c r="K10" s="535"/>
      <c r="L10" s="535"/>
      <c r="M10" s="535"/>
      <c r="N10" s="537"/>
      <c r="O10" s="537"/>
    </row>
    <row r="11" spans="1:21" s="125" customFormat="1" ht="11.25" customHeight="1">
      <c r="A11" s="46"/>
      <c r="B11" s="403"/>
      <c r="C11" s="403"/>
      <c r="D11" s="403"/>
      <c r="E11" s="403"/>
      <c r="F11" s="403"/>
      <c r="G11" s="403"/>
      <c r="H11" s="403"/>
      <c r="I11" s="403"/>
      <c r="J11" s="403"/>
      <c r="K11" s="326"/>
      <c r="L11" s="326"/>
      <c r="M11" s="326"/>
      <c r="N11" s="404"/>
      <c r="O11" s="326"/>
    </row>
    <row r="12" spans="1:21" s="125" customFormat="1" ht="11.25" customHeight="1">
      <c r="A12" s="127" t="s">
        <v>72</v>
      </c>
      <c r="B12" s="348"/>
      <c r="C12" s="348"/>
      <c r="D12" s="348"/>
      <c r="E12" s="348"/>
      <c r="F12" s="348"/>
      <c r="G12" s="348"/>
      <c r="H12" s="348"/>
      <c r="I12" s="348"/>
      <c r="J12" s="348"/>
      <c r="K12" s="327"/>
      <c r="L12" s="327"/>
      <c r="M12" s="327"/>
      <c r="N12" s="327"/>
      <c r="O12" s="327"/>
    </row>
    <row r="13" spans="1:21" s="125" customFormat="1" ht="11.25" customHeight="1">
      <c r="A13" s="27" t="s">
        <v>64</v>
      </c>
      <c r="B13" s="369">
        <v>570797</v>
      </c>
      <c r="C13" s="369">
        <v>567772</v>
      </c>
      <c r="D13" s="369">
        <v>555549</v>
      </c>
      <c r="E13" s="369">
        <v>560247</v>
      </c>
      <c r="F13" s="369">
        <v>557028</v>
      </c>
      <c r="G13" s="369">
        <v>562917</v>
      </c>
      <c r="H13" s="369">
        <v>567279</v>
      </c>
      <c r="I13" s="369">
        <v>575494</v>
      </c>
      <c r="J13" s="369">
        <v>589299</v>
      </c>
      <c r="K13" s="328">
        <v>599193</v>
      </c>
      <c r="L13" s="328">
        <v>602571</v>
      </c>
      <c r="M13" s="328">
        <v>617464</v>
      </c>
      <c r="N13" s="328">
        <v>615578</v>
      </c>
      <c r="O13" s="328">
        <v>609939</v>
      </c>
    </row>
    <row r="14" spans="1:21" s="125" customFormat="1" ht="11.25" customHeight="1">
      <c r="A14" s="27" t="s">
        <v>65</v>
      </c>
      <c r="B14" s="369">
        <v>1759858</v>
      </c>
      <c r="C14" s="369">
        <v>1763409</v>
      </c>
      <c r="D14" s="369">
        <v>1763204</v>
      </c>
      <c r="E14" s="369">
        <v>1799300</v>
      </c>
      <c r="F14" s="369">
        <v>1809033</v>
      </c>
      <c r="G14" s="369">
        <v>1842267</v>
      </c>
      <c r="H14" s="369">
        <v>1885184</v>
      </c>
      <c r="I14" s="369">
        <v>1914885</v>
      </c>
      <c r="J14" s="369">
        <v>1938824</v>
      </c>
      <c r="K14" s="328">
        <v>1989123</v>
      </c>
      <c r="L14" s="328">
        <v>1988101</v>
      </c>
      <c r="M14" s="328">
        <v>1989638</v>
      </c>
      <c r="N14" s="328">
        <v>2013754</v>
      </c>
      <c r="O14" s="328">
        <v>2039448</v>
      </c>
    </row>
    <row r="15" spans="1:21" s="125" customFormat="1" ht="11.25" customHeight="1">
      <c r="A15" s="27" t="s">
        <v>66</v>
      </c>
      <c r="B15" s="369">
        <v>827933</v>
      </c>
      <c r="C15" s="369">
        <v>826185</v>
      </c>
      <c r="D15" s="369">
        <v>822470</v>
      </c>
      <c r="E15" s="369">
        <v>828221</v>
      </c>
      <c r="F15" s="369">
        <v>829148</v>
      </c>
      <c r="G15" s="369">
        <v>842114</v>
      </c>
      <c r="H15" s="369">
        <v>855325</v>
      </c>
      <c r="I15" s="369">
        <v>865877</v>
      </c>
      <c r="J15" s="369">
        <v>883659</v>
      </c>
      <c r="K15" s="328">
        <v>898967</v>
      </c>
      <c r="L15" s="328">
        <v>902496</v>
      </c>
      <c r="M15" s="328">
        <v>915173</v>
      </c>
      <c r="N15" s="328">
        <v>927781</v>
      </c>
      <c r="O15" s="328">
        <v>939521</v>
      </c>
    </row>
    <row r="16" spans="1:21" s="125" customFormat="1" ht="11.25" customHeight="1">
      <c r="A16" s="27" t="s">
        <v>68</v>
      </c>
      <c r="B16" s="369">
        <v>3158588</v>
      </c>
      <c r="C16" s="369">
        <v>3157366</v>
      </c>
      <c r="D16" s="369">
        <v>3141223</v>
      </c>
      <c r="E16" s="369">
        <v>3187768</v>
      </c>
      <c r="F16" s="369">
        <v>3195209</v>
      </c>
      <c r="G16" s="369">
        <v>3247298</v>
      </c>
      <c r="H16" s="369">
        <v>3307788</v>
      </c>
      <c r="I16" s="369">
        <v>3356256</v>
      </c>
      <c r="J16" s="369">
        <v>3411782</v>
      </c>
      <c r="K16" s="328">
        <v>3487283</v>
      </c>
      <c r="L16" s="328">
        <v>3493168</v>
      </c>
      <c r="M16" s="328">
        <v>3522275</v>
      </c>
      <c r="N16" s="328">
        <v>3557113</v>
      </c>
      <c r="O16" s="328">
        <v>3588908</v>
      </c>
    </row>
    <row r="17" spans="1:18" s="125" customFormat="1" ht="11.25" customHeight="1">
      <c r="A17" s="211" t="s">
        <v>83</v>
      </c>
      <c r="B17" s="398">
        <v>18.071271086954045</v>
      </c>
      <c r="C17" s="398">
        <v>17.982457529472352</v>
      </c>
      <c r="D17" s="398">
        <v>17.685754879548508</v>
      </c>
      <c r="E17" s="398">
        <v>17.574898800665544</v>
      </c>
      <c r="F17" s="398">
        <v>17.43322580776406</v>
      </c>
      <c r="G17" s="398">
        <v>17.334935075253334</v>
      </c>
      <c r="H17" s="398">
        <v>17.149799201157993</v>
      </c>
      <c r="I17" s="398">
        <v>17.146904169407819</v>
      </c>
      <c r="J17" s="398">
        <v>17.272469343000228</v>
      </c>
      <c r="K17" s="329">
        <v>17.182230406881231</v>
      </c>
      <c r="L17" s="329">
        <v>17.249986258891642</v>
      </c>
      <c r="M17" s="329">
        <v>17.530260981893804</v>
      </c>
      <c r="N17" s="329">
        <v>17.305550877917007</v>
      </c>
      <c r="O17" s="329">
        <v>16.995113834068746</v>
      </c>
    </row>
    <row r="18" spans="1:18" s="125" customFormat="1" ht="11.25" customHeight="1">
      <c r="A18" s="129"/>
      <c r="B18" s="399"/>
      <c r="C18" s="399"/>
      <c r="D18" s="399"/>
      <c r="E18" s="399"/>
      <c r="F18" s="399"/>
      <c r="G18" s="399"/>
      <c r="H18" s="399"/>
      <c r="I18" s="399"/>
      <c r="J18" s="399"/>
      <c r="K18" s="330"/>
      <c r="L18" s="330"/>
      <c r="M18" s="330"/>
      <c r="N18" s="330"/>
      <c r="O18" s="330"/>
    </row>
    <row r="19" spans="1:18" s="125" customFormat="1" ht="11.25" customHeight="1">
      <c r="A19" s="130"/>
      <c r="B19" s="348"/>
      <c r="C19" s="348"/>
      <c r="D19" s="348"/>
      <c r="E19" s="348"/>
      <c r="F19" s="348"/>
      <c r="G19" s="348"/>
      <c r="H19" s="348"/>
      <c r="I19" s="348"/>
      <c r="J19" s="348"/>
      <c r="K19" s="327"/>
      <c r="L19" s="327"/>
      <c r="M19" s="327"/>
      <c r="N19" s="327"/>
      <c r="O19" s="327"/>
    </row>
    <row r="20" spans="1:18" s="125" customFormat="1" ht="11.25" customHeight="1">
      <c r="A20" s="127" t="s">
        <v>0</v>
      </c>
      <c r="B20" s="400"/>
      <c r="C20" s="400"/>
      <c r="D20" s="400"/>
      <c r="E20" s="400"/>
      <c r="F20" s="400"/>
      <c r="G20" s="400"/>
      <c r="H20" s="400"/>
      <c r="I20" s="400"/>
      <c r="J20" s="400"/>
      <c r="K20" s="331"/>
      <c r="L20" s="331"/>
      <c r="M20" s="331"/>
      <c r="N20" s="331"/>
      <c r="O20" s="331"/>
    </row>
    <row r="21" spans="1:18" s="125" customFormat="1" ht="11.25" customHeight="1">
      <c r="A21" s="27" t="s">
        <v>64</v>
      </c>
      <c r="B21" s="369">
        <v>33745</v>
      </c>
      <c r="C21" s="369">
        <v>33374</v>
      </c>
      <c r="D21" s="369">
        <v>33085</v>
      </c>
      <c r="E21" s="369">
        <v>32805</v>
      </c>
      <c r="F21" s="369">
        <v>32847</v>
      </c>
      <c r="G21" s="369">
        <v>32659</v>
      </c>
      <c r="H21" s="369">
        <v>32995</v>
      </c>
      <c r="I21" s="369">
        <v>33040</v>
      </c>
      <c r="J21" s="369">
        <v>33372</v>
      </c>
      <c r="K21" s="328">
        <v>33681</v>
      </c>
      <c r="L21" s="328">
        <v>33349</v>
      </c>
      <c r="M21" s="328">
        <v>32978</v>
      </c>
      <c r="N21" s="328">
        <v>33401</v>
      </c>
      <c r="O21" s="328">
        <v>32934</v>
      </c>
    </row>
    <row r="22" spans="1:18" s="125" customFormat="1" ht="11.25" customHeight="1">
      <c r="A22" s="315" t="s">
        <v>65</v>
      </c>
      <c r="B22" s="369">
        <v>136401</v>
      </c>
      <c r="C22" s="369">
        <v>138074</v>
      </c>
      <c r="D22" s="369">
        <v>140564</v>
      </c>
      <c r="E22" s="369">
        <v>143554</v>
      </c>
      <c r="F22" s="369">
        <v>145120</v>
      </c>
      <c r="G22" s="369">
        <v>145969</v>
      </c>
      <c r="H22" s="369">
        <v>147227</v>
      </c>
      <c r="I22" s="369">
        <v>148998</v>
      </c>
      <c r="J22" s="369">
        <v>150786</v>
      </c>
      <c r="K22" s="328">
        <v>150559</v>
      </c>
      <c r="L22" s="328">
        <v>151017</v>
      </c>
      <c r="M22" s="328">
        <v>150858</v>
      </c>
      <c r="N22" s="328">
        <v>151412</v>
      </c>
      <c r="O22" s="328">
        <v>152078</v>
      </c>
    </row>
    <row r="23" spans="1:18" s="125" customFormat="1" ht="11.25" customHeight="1">
      <c r="A23" s="27" t="s">
        <v>66</v>
      </c>
      <c r="B23" s="369">
        <v>69033</v>
      </c>
      <c r="C23" s="369">
        <v>69322</v>
      </c>
      <c r="D23" s="369">
        <v>70113</v>
      </c>
      <c r="E23" s="369">
        <v>70291</v>
      </c>
      <c r="F23" s="369">
        <v>70505</v>
      </c>
      <c r="G23" s="369">
        <v>70000</v>
      </c>
      <c r="H23" s="369">
        <v>70246</v>
      </c>
      <c r="I23" s="369">
        <v>71466</v>
      </c>
      <c r="J23" s="369">
        <v>72658</v>
      </c>
      <c r="K23" s="328">
        <v>73117</v>
      </c>
      <c r="L23" s="328">
        <v>73007</v>
      </c>
      <c r="M23" s="328">
        <v>71016</v>
      </c>
      <c r="N23" s="328">
        <v>72884</v>
      </c>
      <c r="O23" s="328">
        <v>73463</v>
      </c>
    </row>
    <row r="24" spans="1:18" s="125" customFormat="1" ht="11.25" customHeight="1">
      <c r="A24" s="27" t="s">
        <v>68</v>
      </c>
      <c r="B24" s="369">
        <v>239179</v>
      </c>
      <c r="C24" s="369">
        <v>240770</v>
      </c>
      <c r="D24" s="369">
        <v>243762</v>
      </c>
      <c r="E24" s="369">
        <v>246650</v>
      </c>
      <c r="F24" s="369">
        <v>248472</v>
      </c>
      <c r="G24" s="369">
        <v>248628</v>
      </c>
      <c r="H24" s="369">
        <v>250468</v>
      </c>
      <c r="I24" s="369">
        <v>253504</v>
      </c>
      <c r="J24" s="369">
        <v>256816</v>
      </c>
      <c r="K24" s="328">
        <v>257357</v>
      </c>
      <c r="L24" s="328">
        <v>257373</v>
      </c>
      <c r="M24" s="328">
        <v>254852</v>
      </c>
      <c r="N24" s="328">
        <v>257697</v>
      </c>
      <c r="O24" s="328">
        <v>258475</v>
      </c>
    </row>
    <row r="25" spans="1:18" s="125" customFormat="1" ht="11.25" customHeight="1">
      <c r="A25" s="211" t="s">
        <v>83</v>
      </c>
      <c r="B25" s="398">
        <v>14.108680109875868</v>
      </c>
      <c r="C25" s="398">
        <v>13.861361465298833</v>
      </c>
      <c r="D25" s="398">
        <v>13.572665140587951</v>
      </c>
      <c r="E25" s="398">
        <v>13.300222988039733</v>
      </c>
      <c r="F25" s="398">
        <v>13.219598184101228</v>
      </c>
      <c r="G25" s="398">
        <v>13.135688659362582</v>
      </c>
      <c r="H25" s="398">
        <v>13.173339508440199</v>
      </c>
      <c r="I25" s="398">
        <v>13.033324917950011</v>
      </c>
      <c r="J25" s="398">
        <v>12.994517475546694</v>
      </c>
      <c r="K25" s="329">
        <v>13.087267880803708</v>
      </c>
      <c r="L25" s="329">
        <v>12.957458630081634</v>
      </c>
      <c r="M25" s="329">
        <v>12.940059328551474</v>
      </c>
      <c r="N25" s="329">
        <v>12.961346076981881</v>
      </c>
      <c r="O25" s="329">
        <v>12.741657800560983</v>
      </c>
      <c r="R25"/>
    </row>
    <row r="26" spans="1:18" s="125" customFormat="1" ht="11.25" customHeight="1">
      <c r="A26" s="129"/>
      <c r="B26" s="399"/>
      <c r="C26" s="399"/>
      <c r="D26" s="399"/>
      <c r="E26" s="399"/>
      <c r="F26" s="399"/>
      <c r="G26" s="399"/>
      <c r="H26" s="399"/>
      <c r="I26" s="399"/>
      <c r="J26" s="399"/>
      <c r="K26" s="330"/>
      <c r="L26" s="330"/>
      <c r="M26" s="330"/>
      <c r="N26" s="330"/>
      <c r="O26" s="330"/>
      <c r="R26"/>
    </row>
    <row r="27" spans="1:18" s="125" customFormat="1" ht="11.25" customHeight="1">
      <c r="A27" s="130"/>
      <c r="B27" s="401"/>
      <c r="C27" s="401"/>
      <c r="D27" s="401"/>
      <c r="E27" s="401"/>
      <c r="F27" s="401"/>
      <c r="G27" s="401"/>
      <c r="H27" s="401"/>
      <c r="I27" s="401"/>
      <c r="J27" s="401"/>
      <c r="K27" s="332"/>
      <c r="L27" s="332"/>
      <c r="M27" s="332"/>
      <c r="N27" s="332"/>
      <c r="O27" s="332"/>
      <c r="R27"/>
    </row>
    <row r="28" spans="1:18" s="125" customFormat="1" ht="11.25" customHeight="1">
      <c r="A28" s="127" t="s">
        <v>74</v>
      </c>
      <c r="B28" s="369"/>
      <c r="C28" s="369"/>
      <c r="D28" s="369"/>
      <c r="E28" s="369"/>
      <c r="F28" s="369"/>
      <c r="G28" s="369"/>
      <c r="H28" s="369"/>
      <c r="I28" s="369"/>
      <c r="J28" s="369"/>
      <c r="K28" s="328"/>
      <c r="L28" s="327"/>
      <c r="M28" s="327"/>
      <c r="N28" s="327"/>
      <c r="O28" s="327"/>
    </row>
    <row r="29" spans="1:18" s="125" customFormat="1" ht="11.25" customHeight="1">
      <c r="A29" s="27" t="s">
        <v>64</v>
      </c>
      <c r="B29" s="402">
        <v>16.915009631056453</v>
      </c>
      <c r="C29" s="402">
        <v>17.012404866063402</v>
      </c>
      <c r="D29" s="402">
        <v>16.791567175457157</v>
      </c>
      <c r="E29" s="402">
        <v>17.078097850937358</v>
      </c>
      <c r="F29" s="402">
        <v>16.958261028404422</v>
      </c>
      <c r="G29" s="402">
        <v>17.236198291435745</v>
      </c>
      <c r="H29" s="402">
        <v>17.192877708743747</v>
      </c>
      <c r="I29" s="402">
        <v>17.418099273607748</v>
      </c>
      <c r="J29" s="402">
        <v>17.65848615605897</v>
      </c>
      <c r="K29" s="333">
        <v>17.790237819542174</v>
      </c>
      <c r="L29" s="333">
        <v>18.068637740262076</v>
      </c>
      <c r="M29" s="333">
        <v>18.723512644793498</v>
      </c>
      <c r="N29" s="333">
        <v>18.429927247687196</v>
      </c>
      <c r="O29" s="333">
        <v>18.520040080160321</v>
      </c>
    </row>
    <row r="30" spans="1:18" s="125" customFormat="1" ht="11.25" customHeight="1">
      <c r="A30" s="27" t="s">
        <v>65</v>
      </c>
      <c r="B30" s="402">
        <v>12.902090160629321</v>
      </c>
      <c r="C30" s="402">
        <v>12.771477613453655</v>
      </c>
      <c r="D30" s="402">
        <v>12.543780768902423</v>
      </c>
      <c r="E30" s="402">
        <v>12.533959346308706</v>
      </c>
      <c r="F30" s="402">
        <v>12.465773153252481</v>
      </c>
      <c r="G30" s="402">
        <v>12.620946913385719</v>
      </c>
      <c r="H30" s="402">
        <v>12.804607850462212</v>
      </c>
      <c r="I30" s="402">
        <v>12.851749687915275</v>
      </c>
      <c r="J30" s="402">
        <v>12.85811680129455</v>
      </c>
      <c r="K30" s="333">
        <v>13.211584827210595</v>
      </c>
      <c r="L30" s="333">
        <v>13.164749663945118</v>
      </c>
      <c r="M30" s="333">
        <v>13.188813321136433</v>
      </c>
      <c r="N30" s="333">
        <v>13.299830924893667</v>
      </c>
      <c r="O30" s="333">
        <v>13.410539328502479</v>
      </c>
    </row>
    <row r="31" spans="1:18" s="125" customFormat="1" ht="11.25" customHeight="1">
      <c r="A31" s="27" t="s">
        <v>66</v>
      </c>
      <c r="B31" s="402">
        <v>11.993293062738111</v>
      </c>
      <c r="C31" s="402">
        <v>11.918077955050345</v>
      </c>
      <c r="D31" s="402">
        <v>11.730634832342076</v>
      </c>
      <c r="E31" s="402">
        <v>11.782746013003088</v>
      </c>
      <c r="F31" s="402">
        <v>11.76013048719949</v>
      </c>
      <c r="G31" s="402">
        <v>12.030200000000001</v>
      </c>
      <c r="H31" s="402">
        <v>12.176138143097116</v>
      </c>
      <c r="I31" s="402">
        <v>12.115929253071391</v>
      </c>
      <c r="J31" s="402">
        <v>12.161895455421289</v>
      </c>
      <c r="K31" s="333">
        <v>12.294910896234802</v>
      </c>
      <c r="L31" s="333">
        <v>12.361773528565754</v>
      </c>
      <c r="M31" s="333">
        <v>12.886856483046074</v>
      </c>
      <c r="N31" s="333">
        <v>12.729556555622633</v>
      </c>
      <c r="O31" s="333">
        <v>12.789036657909424</v>
      </c>
    </row>
    <row r="32" spans="1:18" s="125" customFormat="1" ht="11.25" customHeight="1">
      <c r="A32" s="27" t="s">
        <v>68</v>
      </c>
      <c r="B32" s="402">
        <v>13.205958717111452</v>
      </c>
      <c r="C32" s="402">
        <v>13.113618806329692</v>
      </c>
      <c r="D32" s="402">
        <v>12.886434308875049</v>
      </c>
      <c r="E32" s="402">
        <v>12.924257044394892</v>
      </c>
      <c r="F32" s="402">
        <v>12.859432853601211</v>
      </c>
      <c r="G32" s="402">
        <v>13.060870054861077</v>
      </c>
      <c r="H32" s="402">
        <v>13.20642956385646</v>
      </c>
      <c r="I32" s="402">
        <v>13.239459732390811</v>
      </c>
      <c r="J32" s="402">
        <v>13.284927730359479</v>
      </c>
      <c r="K32" s="333">
        <v>13.550371662709777</v>
      </c>
      <c r="L32" s="333">
        <v>13.572394928760982</v>
      </c>
      <c r="M32" s="333">
        <v>13.820864658703876</v>
      </c>
      <c r="N32" s="333">
        <v>13.80347074277155</v>
      </c>
      <c r="O32" s="333">
        <v>13.884932778798722</v>
      </c>
    </row>
    <row r="33" spans="1:21" s="125" customFormat="1" ht="11.25" customHeight="1">
      <c r="A33" s="54"/>
      <c r="B33" s="405"/>
      <c r="C33" s="405"/>
      <c r="D33" s="405"/>
      <c r="E33" s="405"/>
      <c r="F33" s="405"/>
      <c r="G33" s="405"/>
      <c r="H33" s="405"/>
      <c r="I33" s="405"/>
      <c r="J33" s="405"/>
      <c r="K33" s="406"/>
      <c r="L33" s="334"/>
      <c r="M33" s="334"/>
      <c r="N33" s="334"/>
      <c r="O33" s="334"/>
    </row>
    <row r="34" spans="1:21" s="45" customFormat="1" ht="11.25" customHeight="1">
      <c r="A34" s="27" t="s">
        <v>165</v>
      </c>
      <c r="B34" s="27"/>
      <c r="C34" s="27"/>
      <c r="D34" s="27"/>
      <c r="E34" s="27"/>
      <c r="F34" s="27"/>
      <c r="G34" s="27"/>
      <c r="H34" s="27"/>
      <c r="I34" s="27"/>
      <c r="J34" s="213"/>
      <c r="K34" s="27"/>
      <c r="L34" s="27"/>
      <c r="M34" s="27"/>
      <c r="P34" s="51"/>
      <c r="Q34" s="51"/>
      <c r="U34" s="44"/>
    </row>
    <row r="35" spans="1:21" s="45" customFormat="1" ht="11.25" customHeight="1">
      <c r="A35" s="166" t="s">
        <v>201</v>
      </c>
      <c r="B35" s="27"/>
      <c r="C35" s="27"/>
      <c r="D35" s="27"/>
      <c r="E35" s="27"/>
      <c r="F35" s="27"/>
      <c r="G35" s="27"/>
      <c r="H35" s="27"/>
      <c r="I35" s="27"/>
      <c r="J35" s="27"/>
      <c r="K35" s="27"/>
      <c r="L35" s="27"/>
      <c r="M35" s="27"/>
      <c r="Q35"/>
      <c r="T35" s="94"/>
      <c r="U35" s="44"/>
    </row>
    <row r="36" spans="1:21" ht="11.25" customHeight="1">
      <c r="A36" s="27"/>
      <c r="B36" s="27"/>
      <c r="C36" s="27"/>
      <c r="D36" s="27"/>
      <c r="E36" s="27"/>
      <c r="F36" s="27"/>
      <c r="G36" s="27"/>
      <c r="H36" s="27"/>
      <c r="I36" s="27"/>
      <c r="J36" s="27"/>
      <c r="K36" s="27"/>
      <c r="L36" s="27"/>
      <c r="M36" s="27"/>
      <c r="Q36"/>
      <c r="U36" s="95"/>
    </row>
    <row r="37" spans="1:21" s="5" customFormat="1" ht="11.25" customHeight="1">
      <c r="A37" s="530" t="s">
        <v>192</v>
      </c>
      <c r="B37" s="534">
        <v>2006</v>
      </c>
      <c r="C37" s="534">
        <v>2007</v>
      </c>
      <c r="D37" s="534">
        <v>2008</v>
      </c>
      <c r="E37" s="534">
        <v>2009</v>
      </c>
      <c r="F37" s="534">
        <v>2010</v>
      </c>
      <c r="G37" s="534">
        <v>2011</v>
      </c>
      <c r="H37" s="534">
        <v>2012</v>
      </c>
      <c r="I37" s="534">
        <v>2013</v>
      </c>
      <c r="J37" s="534">
        <v>2014</v>
      </c>
      <c r="K37" s="534">
        <v>2015</v>
      </c>
      <c r="L37" s="538">
        <v>2016</v>
      </c>
      <c r="M37" s="538">
        <v>2017</v>
      </c>
      <c r="N37" s="538">
        <v>2018</v>
      </c>
      <c r="O37" s="536">
        <v>2019</v>
      </c>
    </row>
    <row r="38" spans="1:21" ht="11.25" customHeight="1">
      <c r="A38" s="531"/>
      <c r="B38" s="535"/>
      <c r="C38" s="535"/>
      <c r="D38" s="535"/>
      <c r="E38" s="535"/>
      <c r="F38" s="535"/>
      <c r="G38" s="535"/>
      <c r="H38" s="535"/>
      <c r="I38" s="535"/>
      <c r="J38" s="535"/>
      <c r="K38" s="535"/>
      <c r="L38" s="537"/>
      <c r="M38" s="537"/>
      <c r="N38" s="537"/>
      <c r="O38" s="537"/>
    </row>
    <row r="39" spans="1:21" ht="11.25" customHeight="1">
      <c r="A39" s="46"/>
      <c r="B39" s="403"/>
      <c r="C39" s="326"/>
      <c r="D39" s="326"/>
      <c r="E39" s="326"/>
      <c r="F39" s="326"/>
      <c r="G39" s="326"/>
      <c r="H39" s="326"/>
      <c r="I39" s="326"/>
      <c r="J39" s="326"/>
      <c r="K39" s="326"/>
      <c r="L39" s="326"/>
      <c r="M39" s="326"/>
      <c r="N39" s="326"/>
      <c r="O39" s="326"/>
    </row>
    <row r="40" spans="1:21" ht="11.25" customHeight="1">
      <c r="A40" s="127" t="s">
        <v>72</v>
      </c>
      <c r="B40" s="348"/>
      <c r="C40" s="327"/>
      <c r="D40" s="327"/>
      <c r="E40" s="327"/>
      <c r="F40" s="327"/>
      <c r="G40" s="327"/>
      <c r="H40" s="327"/>
      <c r="I40" s="327"/>
      <c r="J40" s="327"/>
      <c r="K40" s="327"/>
      <c r="L40" s="327"/>
      <c r="M40" s="327"/>
      <c r="N40" s="327"/>
      <c r="O40" s="327"/>
    </row>
    <row r="41" spans="1:21" ht="11.25" customHeight="1">
      <c r="A41" s="27" t="s">
        <v>64</v>
      </c>
      <c r="B41" s="369">
        <v>609324</v>
      </c>
      <c r="C41" s="369">
        <v>620913</v>
      </c>
      <c r="D41" s="369">
        <v>621483</v>
      </c>
      <c r="E41" s="369">
        <v>620875</v>
      </c>
      <c r="F41" s="369">
        <v>628728</v>
      </c>
      <c r="G41" s="328">
        <v>632739</v>
      </c>
      <c r="H41" s="328">
        <v>626503</v>
      </c>
      <c r="I41" s="328">
        <v>621821</v>
      </c>
      <c r="J41" s="328">
        <v>619676</v>
      </c>
      <c r="K41" s="328">
        <v>620429</v>
      </c>
      <c r="L41" s="328">
        <v>620808</v>
      </c>
      <c r="M41" s="328">
        <v>625914</v>
      </c>
      <c r="N41" s="328">
        <v>630619</v>
      </c>
      <c r="O41" s="328">
        <v>639315</v>
      </c>
    </row>
    <row r="42" spans="1:21" ht="11.25" customHeight="1">
      <c r="A42" s="27" t="s">
        <v>65</v>
      </c>
      <c r="B42" s="369">
        <v>2086316</v>
      </c>
      <c r="C42" s="369">
        <v>2139878</v>
      </c>
      <c r="D42" s="369">
        <v>2160072</v>
      </c>
      <c r="E42" s="369">
        <v>2146956</v>
      </c>
      <c r="F42" s="369">
        <v>2170097</v>
      </c>
      <c r="G42" s="328">
        <v>2183163</v>
      </c>
      <c r="H42" s="328">
        <v>2186590</v>
      </c>
      <c r="I42" s="328">
        <v>2181218</v>
      </c>
      <c r="J42" s="328">
        <v>2202641</v>
      </c>
      <c r="K42" s="328">
        <v>2222548</v>
      </c>
      <c r="L42" s="328">
        <v>2254310</v>
      </c>
      <c r="M42" s="328">
        <v>2296340</v>
      </c>
      <c r="N42" s="328">
        <v>2342097</v>
      </c>
      <c r="O42" s="328">
        <v>2382023</v>
      </c>
    </row>
    <row r="43" spans="1:21" ht="11.25" customHeight="1">
      <c r="A43" s="27" t="s">
        <v>66</v>
      </c>
      <c r="B43" s="369">
        <v>961610</v>
      </c>
      <c r="C43" s="369">
        <v>978969</v>
      </c>
      <c r="D43" s="369">
        <v>993699</v>
      </c>
      <c r="E43" s="369">
        <v>993185</v>
      </c>
      <c r="F43" s="369">
        <v>1017610</v>
      </c>
      <c r="G43" s="328">
        <v>1019767</v>
      </c>
      <c r="H43" s="328">
        <v>1013476</v>
      </c>
      <c r="I43" s="328">
        <v>1010173</v>
      </c>
      <c r="J43" s="328">
        <v>1013134</v>
      </c>
      <c r="K43" s="328">
        <v>1020617</v>
      </c>
      <c r="L43" s="328">
        <v>1035312</v>
      </c>
      <c r="M43" s="328">
        <v>1050689</v>
      </c>
      <c r="N43" s="328">
        <v>1064796</v>
      </c>
      <c r="O43" s="328">
        <v>1078275</v>
      </c>
    </row>
    <row r="44" spans="1:21" ht="11.25" customHeight="1">
      <c r="A44" s="27" t="s">
        <v>68</v>
      </c>
      <c r="B44" s="369">
        <v>3657250</v>
      </c>
      <c r="C44" s="369">
        <v>3739760</v>
      </c>
      <c r="D44" s="369">
        <v>3775254</v>
      </c>
      <c r="E44" s="369">
        <v>3761016</v>
      </c>
      <c r="F44" s="369">
        <v>3816435</v>
      </c>
      <c r="G44" s="328">
        <v>3835669</v>
      </c>
      <c r="H44" s="328">
        <v>3826569</v>
      </c>
      <c r="I44" s="328">
        <v>3813212</v>
      </c>
      <c r="J44" s="328">
        <v>3835451</v>
      </c>
      <c r="K44" s="328">
        <v>3863594</v>
      </c>
      <c r="L44" s="328">
        <v>3910430</v>
      </c>
      <c r="M44" s="328">
        <v>3972943</v>
      </c>
      <c r="N44" s="328">
        <f>SUM(N41:N43)</f>
        <v>4037512</v>
      </c>
      <c r="O44" s="328">
        <f>SUM(O41:O43)</f>
        <v>4099613</v>
      </c>
    </row>
    <row r="45" spans="1:21" ht="11.25" customHeight="1">
      <c r="A45" s="211" t="s">
        <v>83</v>
      </c>
      <c r="B45" s="398">
        <v>16.660715018114701</v>
      </c>
      <c r="C45" s="398">
        <v>16.603017305923377</v>
      </c>
      <c r="D45" s="398">
        <v>16.46201818473671</v>
      </c>
      <c r="E45" s="398">
        <v>16.508172259836172</v>
      </c>
      <c r="F45" s="398">
        <v>16.474222671157769</v>
      </c>
      <c r="G45" s="329">
        <v>16.496183586227069</v>
      </c>
      <c r="H45" s="329">
        <v>16.372447484940164</v>
      </c>
      <c r="I45" s="329">
        <v>16.307013614768863</v>
      </c>
      <c r="J45" s="329">
        <v>16.156535437423134</v>
      </c>
      <c r="K45" s="329">
        <v>16.058338427898995</v>
      </c>
      <c r="L45" s="329">
        <v>15.875696534652201</v>
      </c>
      <c r="M45" s="329">
        <v>15.75441681393365</v>
      </c>
      <c r="N45" s="329">
        <f>N41/N44*100</f>
        <v>15.619000017832766</v>
      </c>
      <c r="O45" s="329">
        <f>O41/O44*100</f>
        <v>15.594520751105042</v>
      </c>
    </row>
    <row r="46" spans="1:21" ht="11.25" customHeight="1">
      <c r="A46" s="129"/>
      <c r="B46" s="399"/>
      <c r="C46" s="330"/>
      <c r="D46" s="330"/>
      <c r="E46" s="330"/>
      <c r="F46" s="330"/>
      <c r="G46" s="330"/>
      <c r="H46" s="330"/>
      <c r="I46" s="330"/>
      <c r="J46" s="330"/>
      <c r="K46" s="330"/>
      <c r="L46" s="330"/>
      <c r="M46" s="330"/>
      <c r="N46" s="330"/>
      <c r="O46" s="330"/>
    </row>
    <row r="47" spans="1:21" ht="11.25" customHeight="1">
      <c r="A47" s="130"/>
      <c r="B47" s="348"/>
      <c r="C47" s="327"/>
      <c r="D47" s="327"/>
      <c r="E47" s="327"/>
      <c r="F47" s="327"/>
      <c r="G47" s="327"/>
      <c r="H47" s="327"/>
      <c r="I47" s="327"/>
      <c r="J47" s="327"/>
      <c r="K47" s="327"/>
      <c r="L47" s="327"/>
      <c r="M47" s="327"/>
      <c r="N47" s="327"/>
      <c r="O47" s="327"/>
    </row>
    <row r="48" spans="1:21" ht="11.25" customHeight="1">
      <c r="A48" s="127" t="s">
        <v>0</v>
      </c>
      <c r="B48" s="400"/>
      <c r="C48" s="331"/>
      <c r="D48" s="331"/>
      <c r="E48" s="331"/>
      <c r="F48" s="331"/>
      <c r="G48" s="331"/>
      <c r="H48" s="331"/>
      <c r="I48" s="331"/>
      <c r="J48" s="331"/>
      <c r="K48" s="331"/>
      <c r="L48" s="331"/>
      <c r="M48" s="331"/>
      <c r="N48" s="331"/>
      <c r="O48" s="331"/>
    </row>
    <row r="49" spans="1:21" ht="11.25" customHeight="1">
      <c r="A49" s="27" t="s">
        <v>64</v>
      </c>
      <c r="B49" s="369">
        <v>33512</v>
      </c>
      <c r="C49" s="369">
        <v>34151</v>
      </c>
      <c r="D49" s="369">
        <v>34137</v>
      </c>
      <c r="E49" s="369">
        <v>34428</v>
      </c>
      <c r="F49" s="369">
        <v>34462</v>
      </c>
      <c r="G49" s="328">
        <v>34825</v>
      </c>
      <c r="H49" s="328">
        <v>34820</v>
      </c>
      <c r="I49" s="328">
        <v>34881</v>
      </c>
      <c r="J49" s="328">
        <v>35348</v>
      </c>
      <c r="K49" s="328">
        <v>35275</v>
      </c>
      <c r="L49" s="328">
        <v>36394</v>
      </c>
      <c r="M49" s="328">
        <v>36906</v>
      </c>
      <c r="N49" s="328">
        <v>37462</v>
      </c>
      <c r="O49" s="328">
        <v>37907</v>
      </c>
    </row>
    <row r="50" spans="1:21" ht="11.25" customHeight="1">
      <c r="A50" s="27" t="s">
        <v>65</v>
      </c>
      <c r="B50" s="369">
        <v>154956</v>
      </c>
      <c r="C50" s="369">
        <v>156461</v>
      </c>
      <c r="D50" s="369">
        <v>157342</v>
      </c>
      <c r="E50" s="369">
        <v>159404</v>
      </c>
      <c r="F50" s="369">
        <v>159356</v>
      </c>
      <c r="G50" s="328">
        <v>158498</v>
      </c>
      <c r="H50" s="328">
        <v>158016</v>
      </c>
      <c r="I50" s="328">
        <v>158418</v>
      </c>
      <c r="J50" s="328">
        <v>161642</v>
      </c>
      <c r="K50" s="328">
        <v>162041</v>
      </c>
      <c r="L50" s="328">
        <v>165861</v>
      </c>
      <c r="M50" s="328">
        <v>168054</v>
      </c>
      <c r="N50" s="328">
        <v>170048</v>
      </c>
      <c r="O50" s="328">
        <v>172162</v>
      </c>
    </row>
    <row r="51" spans="1:21" ht="11.25" customHeight="1">
      <c r="A51" s="27" t="s">
        <v>66</v>
      </c>
      <c r="B51" s="369">
        <v>75166</v>
      </c>
      <c r="C51" s="369">
        <v>77466</v>
      </c>
      <c r="D51" s="369">
        <v>78257</v>
      </c>
      <c r="E51" s="369">
        <v>79566</v>
      </c>
      <c r="F51" s="369">
        <v>80618</v>
      </c>
      <c r="G51" s="328">
        <v>81076</v>
      </c>
      <c r="H51" s="328">
        <v>80722</v>
      </c>
      <c r="I51" s="328">
        <v>80839</v>
      </c>
      <c r="J51" s="328">
        <v>83245</v>
      </c>
      <c r="K51" s="328">
        <v>83745</v>
      </c>
      <c r="L51" s="328">
        <v>86585</v>
      </c>
      <c r="M51" s="328">
        <v>87836</v>
      </c>
      <c r="N51" s="328">
        <v>88180</v>
      </c>
      <c r="O51" s="328">
        <v>88515</v>
      </c>
    </row>
    <row r="52" spans="1:21" ht="11.25" customHeight="1">
      <c r="A52" s="27" t="s">
        <v>68</v>
      </c>
      <c r="B52" s="369">
        <v>263634</v>
      </c>
      <c r="C52" s="369">
        <v>268078</v>
      </c>
      <c r="D52" s="369">
        <v>269736</v>
      </c>
      <c r="E52" s="369">
        <v>273398</v>
      </c>
      <c r="F52" s="369">
        <v>274436</v>
      </c>
      <c r="G52" s="328">
        <v>274399</v>
      </c>
      <c r="H52" s="328">
        <v>273558</v>
      </c>
      <c r="I52" s="328">
        <v>274138</v>
      </c>
      <c r="J52" s="407">
        <v>280235</v>
      </c>
      <c r="K52" s="407">
        <v>281061</v>
      </c>
      <c r="L52" s="328">
        <v>288840</v>
      </c>
      <c r="M52" s="328">
        <v>292796</v>
      </c>
      <c r="N52" s="328">
        <f>SUM(N49:N51)</f>
        <v>295690</v>
      </c>
      <c r="O52" s="328">
        <f>SUM(O49:O51)</f>
        <v>298584</v>
      </c>
    </row>
    <row r="53" spans="1:21" ht="11.25" customHeight="1">
      <c r="A53" s="211" t="s">
        <v>83</v>
      </c>
      <c r="B53" s="398">
        <v>12.71156224159251</v>
      </c>
      <c r="C53" s="398">
        <v>12.739202769343249</v>
      </c>
      <c r="D53" s="398">
        <v>12.655707803185337</v>
      </c>
      <c r="E53" s="398">
        <v>12.592630523997981</v>
      </c>
      <c r="F53" s="398">
        <v>12.55739042982699</v>
      </c>
      <c r="G53" s="329">
        <v>12.691372781970781</v>
      </c>
      <c r="H53" s="329">
        <v>12.728562133075986</v>
      </c>
      <c r="I53" s="329">
        <v>12.723883591475825</v>
      </c>
      <c r="J53" s="329">
        <v>12.613699216728817</v>
      </c>
      <c r="K53" s="329">
        <v>12.550656263231113</v>
      </c>
      <c r="L53" s="329">
        <v>12.60005539398975</v>
      </c>
      <c r="M53" s="329">
        <v>12.604680391808632</v>
      </c>
      <c r="N53" s="329">
        <f>N49/N52*100</f>
        <v>12.669349656735093</v>
      </c>
      <c r="O53" s="329">
        <f>O49/O52*100</f>
        <v>12.695589850762264</v>
      </c>
    </row>
    <row r="54" spans="1:21" ht="11.25" customHeight="1">
      <c r="A54" s="129"/>
      <c r="B54" s="399"/>
      <c r="C54" s="330"/>
      <c r="D54" s="330"/>
      <c r="E54" s="330"/>
      <c r="F54" s="330"/>
      <c r="G54" s="330"/>
      <c r="H54" s="330"/>
      <c r="I54" s="330"/>
      <c r="J54" s="330"/>
      <c r="K54" s="330"/>
      <c r="L54" s="330"/>
      <c r="M54" s="330"/>
      <c r="N54" s="330"/>
      <c r="O54" s="330"/>
    </row>
    <row r="55" spans="1:21" ht="11.25" customHeight="1">
      <c r="A55" s="130"/>
      <c r="B55" s="401"/>
      <c r="C55" s="332"/>
      <c r="D55" s="332"/>
      <c r="E55" s="332"/>
      <c r="F55" s="332"/>
      <c r="G55" s="332"/>
      <c r="H55" s="332"/>
      <c r="I55" s="332"/>
      <c r="J55" s="332"/>
      <c r="K55" s="332"/>
      <c r="L55" s="332"/>
      <c r="M55" s="332"/>
      <c r="N55" s="332"/>
      <c r="O55" s="332"/>
    </row>
    <row r="56" spans="1:21" ht="11.25" customHeight="1">
      <c r="A56" s="127" t="s">
        <v>74</v>
      </c>
      <c r="B56" s="348"/>
      <c r="C56" s="327"/>
      <c r="D56" s="327"/>
      <c r="E56" s="327"/>
      <c r="F56" s="327"/>
      <c r="G56" s="327"/>
      <c r="H56" s="327"/>
      <c r="I56" s="327"/>
      <c r="J56" s="327"/>
      <c r="K56" s="327"/>
      <c r="L56" s="327"/>
      <c r="M56" s="327"/>
      <c r="N56" s="327"/>
      <c r="O56" s="327"/>
    </row>
    <row r="57" spans="1:21" ht="11.25" customHeight="1">
      <c r="A57" s="27" t="s">
        <v>64</v>
      </c>
      <c r="B57" s="402">
        <v>18.182263069945094</v>
      </c>
      <c r="C57" s="402">
        <v>18.181400251822787</v>
      </c>
      <c r="D57" s="402">
        <v>18.205554090869146</v>
      </c>
      <c r="E57" s="402">
        <v>18.034013012664111</v>
      </c>
      <c r="F57" s="402">
        <v>18.244094945156984</v>
      </c>
      <c r="G57" s="333">
        <v>18.169102656137831</v>
      </c>
      <c r="H57" s="333">
        <v>17.992619184376796</v>
      </c>
      <c r="I57" s="333">
        <v>17.826925833548351</v>
      </c>
      <c r="J57" s="333">
        <v>17.530723096073327</v>
      </c>
      <c r="K57" s="333">
        <v>17.58834868887314</v>
      </c>
      <c r="L57" s="333">
        <v>17.057976589547728</v>
      </c>
      <c r="M57" s="333">
        <v>16.959681352625591</v>
      </c>
      <c r="N57" s="333">
        <f>N41/N49</f>
        <v>16.833564678874591</v>
      </c>
      <c r="O57" s="333">
        <f>O41/O49</f>
        <v>16.865354683831484</v>
      </c>
    </row>
    <row r="58" spans="1:21" ht="11.25" customHeight="1">
      <c r="A58" s="27" t="s">
        <v>65</v>
      </c>
      <c r="B58" s="402">
        <v>13.46392524329487</v>
      </c>
      <c r="C58" s="402">
        <v>13.676750116642486</v>
      </c>
      <c r="D58" s="402">
        <v>13.7285149546847</v>
      </c>
      <c r="E58" s="402">
        <v>13.468645705252063</v>
      </c>
      <c r="F58" s="402">
        <v>13.617918371445066</v>
      </c>
      <c r="G58" s="333">
        <v>13.774072858963519</v>
      </c>
      <c r="H58" s="333">
        <v>13.837775921425678</v>
      </c>
      <c r="I58" s="333">
        <v>13.768751025767274</v>
      </c>
      <c r="J58" s="333">
        <v>13.626662624812859</v>
      </c>
      <c r="K58" s="333">
        <v>13.715960775359322</v>
      </c>
      <c r="L58" s="333">
        <v>13.591561608817022</v>
      </c>
      <c r="M58" s="333">
        <v>13.664298380282528</v>
      </c>
      <c r="N58" s="333">
        <f t="shared" ref="N58:O60" si="0">N42/N50</f>
        <v>13.773152286413248</v>
      </c>
      <c r="O58" s="333">
        <f t="shared" si="0"/>
        <v>13.835939405908389</v>
      </c>
    </row>
    <row r="59" spans="1:21" ht="11.25" customHeight="1">
      <c r="A59" s="27" t="s">
        <v>66</v>
      </c>
      <c r="B59" s="402">
        <v>12.793151158768593</v>
      </c>
      <c r="C59" s="402">
        <v>12.637402215165363</v>
      </c>
      <c r="D59" s="402">
        <v>12.697892840257101</v>
      </c>
      <c r="E59" s="402">
        <v>12.482530226478646</v>
      </c>
      <c r="F59" s="402">
        <v>12.622615296831974</v>
      </c>
      <c r="G59" s="333">
        <v>12.577914549311757</v>
      </c>
      <c r="H59" s="333">
        <v>12.555139862738782</v>
      </c>
      <c r="I59" s="333">
        <v>12.496109551083016</v>
      </c>
      <c r="J59" s="333">
        <v>12.170508739263619</v>
      </c>
      <c r="K59" s="333">
        <v>12.187199235775271</v>
      </c>
      <c r="L59" s="333">
        <v>11.95717503031703</v>
      </c>
      <c r="M59" s="333">
        <v>11.961940434446014</v>
      </c>
      <c r="N59" s="333">
        <f t="shared" si="0"/>
        <v>12.075255159900204</v>
      </c>
      <c r="O59" s="333">
        <f t="shared" si="0"/>
        <v>12.181833587527537</v>
      </c>
    </row>
    <row r="60" spans="1:21" ht="11.25" customHeight="1">
      <c r="A60" s="27" t="s">
        <v>68</v>
      </c>
      <c r="B60" s="402">
        <v>13.872451959914123</v>
      </c>
      <c r="C60" s="402">
        <v>13.950268205522274</v>
      </c>
      <c r="D60" s="402">
        <v>13.996107304920367</v>
      </c>
      <c r="E60" s="402">
        <v>13.756560033357962</v>
      </c>
      <c r="F60" s="402">
        <v>13.906466352810856</v>
      </c>
      <c r="G60" s="333">
        <v>13.978436510337136</v>
      </c>
      <c r="H60" s="333">
        <v>13.988145109994955</v>
      </c>
      <c r="I60" s="333">
        <v>13.909826437779513</v>
      </c>
      <c r="J60" s="333">
        <v>13.686552357842524</v>
      </c>
      <c r="K60" s="333">
        <v>13.7464607327235</v>
      </c>
      <c r="L60" s="333">
        <v>13.538394959146933</v>
      </c>
      <c r="M60" s="333">
        <v>13.568979767483162</v>
      </c>
      <c r="N60" s="333">
        <f t="shared" si="0"/>
        <v>13.65454360986168</v>
      </c>
      <c r="O60" s="333">
        <f t="shared" si="0"/>
        <v>13.7301831310452</v>
      </c>
    </row>
    <row r="61" spans="1:21" ht="11.25" customHeight="1">
      <c r="A61" s="177"/>
      <c r="B61" s="408"/>
      <c r="C61" s="334"/>
      <c r="D61" s="334"/>
      <c r="E61" s="334"/>
      <c r="F61" s="334"/>
      <c r="G61" s="334"/>
      <c r="H61" s="334"/>
      <c r="I61" s="334"/>
      <c r="J61" s="334"/>
      <c r="K61" s="334"/>
      <c r="L61" s="334"/>
      <c r="M61" s="334"/>
      <c r="N61" s="334"/>
      <c r="O61" s="334"/>
    </row>
    <row r="62" spans="1:21" s="45" customFormat="1" ht="11.25" customHeight="1">
      <c r="A62" s="27" t="s">
        <v>165</v>
      </c>
      <c r="B62" s="27"/>
      <c r="C62" s="27"/>
      <c r="D62" s="27"/>
      <c r="E62" s="27"/>
      <c r="F62" s="27"/>
      <c r="G62" s="27"/>
      <c r="H62" s="27"/>
      <c r="I62" s="27"/>
      <c r="J62" s="213"/>
      <c r="K62" s="27"/>
      <c r="L62" s="27"/>
      <c r="M62" s="27"/>
      <c r="P62" s="51"/>
      <c r="Q62" s="51"/>
      <c r="U62" s="44"/>
    </row>
    <row r="63" spans="1:21" s="45" customFormat="1" ht="11.25" customHeight="1">
      <c r="A63" s="166" t="s">
        <v>201</v>
      </c>
      <c r="B63" s="27"/>
      <c r="C63" s="27"/>
      <c r="D63" s="27"/>
      <c r="E63" s="27"/>
      <c r="F63" s="27"/>
      <c r="G63" s="27"/>
      <c r="H63" s="27"/>
      <c r="I63" s="27"/>
      <c r="J63" s="27"/>
      <c r="K63" s="27"/>
      <c r="L63" s="27"/>
      <c r="M63" s="27"/>
      <c r="T63" s="94"/>
      <c r="U63" s="44"/>
    </row>
    <row r="64" spans="1:21" ht="11.25" customHeight="1">
      <c r="K64" s="124"/>
      <c r="L64" s="124"/>
    </row>
    <row r="65" spans="1:12" ht="11.25" customHeight="1">
      <c r="A65" s="530" t="s">
        <v>192</v>
      </c>
      <c r="B65" s="532">
        <v>2020</v>
      </c>
      <c r="C65" s="538">
        <v>2021</v>
      </c>
      <c r="D65" s="538">
        <v>2022</v>
      </c>
      <c r="E65" s="538">
        <v>2023</v>
      </c>
      <c r="F65" s="538">
        <v>2024</v>
      </c>
      <c r="K65" s="124"/>
      <c r="L65" s="124"/>
    </row>
    <row r="66" spans="1:12">
      <c r="A66" s="531"/>
      <c r="B66" s="533"/>
      <c r="C66" s="537"/>
      <c r="D66" s="537"/>
      <c r="E66" s="537"/>
      <c r="F66" s="537"/>
      <c r="K66" s="124"/>
      <c r="L66" s="124"/>
    </row>
    <row r="67" spans="1:12">
      <c r="A67" s="46"/>
      <c r="B67" s="466"/>
      <c r="C67" s="326"/>
      <c r="D67" s="326"/>
      <c r="E67" s="326"/>
      <c r="F67" s="326"/>
      <c r="K67" s="124"/>
      <c r="L67" s="124"/>
    </row>
    <row r="68" spans="1:12">
      <c r="A68" s="127" t="s">
        <v>72</v>
      </c>
      <c r="B68" s="467"/>
      <c r="C68" s="327"/>
      <c r="D68" s="327"/>
      <c r="E68" s="327"/>
      <c r="F68" s="327"/>
      <c r="K68" s="124"/>
      <c r="L68" s="124"/>
    </row>
    <row r="69" spans="1:12">
      <c r="A69" s="27" t="s">
        <v>64</v>
      </c>
      <c r="B69" s="342">
        <v>633253</v>
      </c>
      <c r="C69" s="328">
        <v>643198</v>
      </c>
      <c r="D69" s="328">
        <v>650883</v>
      </c>
      <c r="E69" s="328">
        <v>654660</v>
      </c>
      <c r="F69" s="328">
        <v>653840</v>
      </c>
      <c r="K69" s="124"/>
      <c r="L69" s="124"/>
    </row>
    <row r="70" spans="1:12">
      <c r="A70" s="27" t="s">
        <v>65</v>
      </c>
      <c r="B70" s="342">
        <v>2352571</v>
      </c>
      <c r="C70" s="328">
        <v>2407534</v>
      </c>
      <c r="D70" s="328">
        <v>2458334</v>
      </c>
      <c r="E70" s="328">
        <v>2473337</v>
      </c>
      <c r="F70" s="328">
        <v>2480004</v>
      </c>
      <c r="K70" s="124"/>
      <c r="L70" s="124"/>
    </row>
    <row r="71" spans="1:12">
      <c r="A71" s="27" t="s">
        <v>66</v>
      </c>
      <c r="B71" s="342">
        <v>1074777</v>
      </c>
      <c r="C71" s="328">
        <v>1101440</v>
      </c>
      <c r="D71" s="328">
        <v>1113022</v>
      </c>
      <c r="E71" s="328">
        <v>1117879</v>
      </c>
      <c r="F71" s="328">
        <v>1126487</v>
      </c>
    </row>
    <row r="72" spans="1:12">
      <c r="A72" s="27" t="s">
        <v>68</v>
      </c>
      <c r="B72" s="342">
        <v>4060601</v>
      </c>
      <c r="C72" s="328">
        <v>4152172</v>
      </c>
      <c r="D72" s="328">
        <v>4222239</v>
      </c>
      <c r="E72" s="328">
        <v>4245876</v>
      </c>
      <c r="F72" s="328">
        <v>4260331</v>
      </c>
    </row>
    <row r="73" spans="1:12">
      <c r="A73" s="211" t="s">
        <v>83</v>
      </c>
      <c r="B73" s="471">
        <v>15.595056002793676</v>
      </c>
      <c r="C73" s="333">
        <f>C69/C72*100</f>
        <v>15.490639597781595</v>
      </c>
      <c r="D73" s="333">
        <f>D69/D72*100</f>
        <v>15.415588743318414</v>
      </c>
      <c r="E73" s="333">
        <f>E69/E72*100</f>
        <v>15.418726312308698</v>
      </c>
      <c r="F73" s="333">
        <f>F69/F72*100</f>
        <v>15.347164340047756</v>
      </c>
    </row>
    <row r="74" spans="1:12">
      <c r="A74" s="129"/>
      <c r="B74" s="468"/>
      <c r="C74" s="330"/>
      <c r="D74" s="330"/>
      <c r="E74" s="330"/>
      <c r="F74" s="330"/>
    </row>
    <row r="75" spans="1:12">
      <c r="A75" s="130"/>
      <c r="B75" s="467"/>
      <c r="C75" s="327"/>
      <c r="D75" s="327"/>
      <c r="E75" s="327"/>
      <c r="F75" s="327"/>
    </row>
    <row r="76" spans="1:12">
      <c r="A76" s="127" t="s">
        <v>0</v>
      </c>
      <c r="B76" s="469"/>
      <c r="C76" s="331"/>
      <c r="D76" s="331"/>
      <c r="E76" s="331"/>
      <c r="F76" s="331"/>
    </row>
    <row r="77" spans="1:12">
      <c r="A77" s="27" t="s">
        <v>64</v>
      </c>
      <c r="B77" s="342">
        <v>37584</v>
      </c>
      <c r="C77" s="328">
        <v>38493</v>
      </c>
      <c r="D77" s="328">
        <v>38412</v>
      </c>
      <c r="E77" s="328">
        <v>38415</v>
      </c>
      <c r="F77" s="328">
        <v>38289</v>
      </c>
    </row>
    <row r="78" spans="1:12">
      <c r="A78" s="27" t="s">
        <v>65</v>
      </c>
      <c r="B78" s="342">
        <v>172507</v>
      </c>
      <c r="C78" s="328">
        <v>176599</v>
      </c>
      <c r="D78" s="328">
        <v>176328</v>
      </c>
      <c r="E78" s="328">
        <v>175233</v>
      </c>
      <c r="F78" s="328">
        <v>173596</v>
      </c>
    </row>
    <row r="79" spans="1:12">
      <c r="A79" s="27" t="s">
        <v>66</v>
      </c>
      <c r="B79" s="342">
        <v>88259</v>
      </c>
      <c r="C79" s="328">
        <v>90601</v>
      </c>
      <c r="D79" s="328">
        <v>90614</v>
      </c>
      <c r="E79" s="328">
        <v>89683</v>
      </c>
      <c r="F79" s="328">
        <v>89160</v>
      </c>
    </row>
    <row r="80" spans="1:12">
      <c r="A80" s="27" t="s">
        <v>68</v>
      </c>
      <c r="B80" s="342">
        <v>298350</v>
      </c>
      <c r="C80" s="328">
        <v>305693</v>
      </c>
      <c r="D80" s="328">
        <v>305354</v>
      </c>
      <c r="E80" s="328">
        <v>303331</v>
      </c>
      <c r="F80" s="328">
        <v>301045</v>
      </c>
    </row>
    <row r="81" spans="1:6">
      <c r="A81" s="211" t="s">
        <v>83</v>
      </c>
      <c r="B81" s="471">
        <v>12.597285067873305</v>
      </c>
      <c r="C81" s="333">
        <f>C77/C80*100</f>
        <v>12.592044960139749</v>
      </c>
      <c r="D81" s="333">
        <f>D77/D80*100</f>
        <v>12.579497894247332</v>
      </c>
      <c r="E81" s="333">
        <f>E77/E80*100</f>
        <v>12.664383132617504</v>
      </c>
      <c r="F81" s="333">
        <f>F77/F80*100</f>
        <v>12.718696540384327</v>
      </c>
    </row>
    <row r="82" spans="1:6">
      <c r="A82" s="129"/>
      <c r="B82" s="468"/>
      <c r="C82" s="330"/>
      <c r="D82" s="330"/>
      <c r="E82" s="330"/>
      <c r="F82" s="330"/>
    </row>
    <row r="83" spans="1:6">
      <c r="A83" s="130"/>
      <c r="B83" s="470"/>
      <c r="C83" s="332"/>
      <c r="D83" s="332"/>
      <c r="E83" s="332"/>
      <c r="F83" s="332"/>
    </row>
    <row r="84" spans="1:6">
      <c r="A84" s="127" t="s">
        <v>74</v>
      </c>
      <c r="B84" s="467"/>
      <c r="C84" s="327"/>
      <c r="D84" s="327"/>
      <c r="E84" s="327"/>
      <c r="F84" s="327"/>
    </row>
    <row r="85" spans="1:6">
      <c r="A85" s="27" t="s">
        <v>64</v>
      </c>
      <c r="B85" s="471">
        <v>16.849004895700297</v>
      </c>
      <c r="C85" s="333">
        <f>C69/C77</f>
        <v>16.709479645649857</v>
      </c>
      <c r="D85" s="333">
        <f>D69/D77</f>
        <v>16.944782880349891</v>
      </c>
      <c r="E85" s="333">
        <f>E69/E77</f>
        <v>17.041780554470911</v>
      </c>
      <c r="F85" s="333">
        <f>F69/F77</f>
        <v>17.076444931964794</v>
      </c>
    </row>
    <row r="86" spans="1:6">
      <c r="A86" s="27" t="s">
        <v>65</v>
      </c>
      <c r="B86" s="471">
        <v>13.637539346229428</v>
      </c>
      <c r="C86" s="333">
        <f t="shared" ref="C86:F88" si="1">C70/C78</f>
        <v>13.63277255250596</v>
      </c>
      <c r="D86" s="333">
        <f t="shared" si="1"/>
        <v>13.941824327389865</v>
      </c>
      <c r="E86" s="333">
        <f t="shared" si="1"/>
        <v>14.114561754920592</v>
      </c>
      <c r="F86" s="333">
        <f t="shared" si="1"/>
        <v>14.286066499228093</v>
      </c>
    </row>
    <row r="87" spans="1:6">
      <c r="A87" s="27" t="s">
        <v>66</v>
      </c>
      <c r="B87" s="471">
        <v>12.177534302450741</v>
      </c>
      <c r="C87" s="333">
        <f t="shared" si="1"/>
        <v>12.157040209269214</v>
      </c>
      <c r="D87" s="333">
        <f t="shared" si="1"/>
        <v>12.283112984748493</v>
      </c>
      <c r="E87" s="333">
        <f t="shared" si="1"/>
        <v>12.464781508201108</v>
      </c>
      <c r="F87" s="333">
        <f t="shared" si="1"/>
        <v>12.634443696724988</v>
      </c>
    </row>
    <row r="88" spans="1:6">
      <c r="A88" s="27" t="s">
        <v>68</v>
      </c>
      <c r="B88" s="471">
        <v>13.610192726663314</v>
      </c>
      <c r="C88" s="333">
        <f t="shared" si="1"/>
        <v>13.582816747521205</v>
      </c>
      <c r="D88" s="333">
        <f t="shared" si="1"/>
        <v>13.827357755261106</v>
      </c>
      <c r="E88" s="333">
        <f t="shared" si="1"/>
        <v>13.997501079678635</v>
      </c>
      <c r="F88" s="333">
        <f t="shared" si="1"/>
        <v>14.151807869255427</v>
      </c>
    </row>
    <row r="89" spans="1:6">
      <c r="A89" s="177"/>
      <c r="B89" s="472"/>
      <c r="C89" s="334"/>
      <c r="D89" s="334"/>
      <c r="E89" s="334"/>
      <c r="F89" s="334"/>
    </row>
    <row r="90" spans="1:6">
      <c r="A90" s="27" t="s">
        <v>165</v>
      </c>
      <c r="B90" s="27"/>
    </row>
    <row r="91" spans="1:6">
      <c r="A91" s="166" t="s">
        <v>201</v>
      </c>
      <c r="B91" s="27"/>
    </row>
    <row r="92" spans="1:6">
      <c r="A92" s="465"/>
      <c r="B92" s="124"/>
    </row>
    <row r="93" spans="1:6">
      <c r="A93" s="465"/>
      <c r="B93" s="124"/>
    </row>
  </sheetData>
  <mergeCells count="36">
    <mergeCell ref="C65:C66"/>
    <mergeCell ref="G9:G10"/>
    <mergeCell ref="H9:H10"/>
    <mergeCell ref="I9:I10"/>
    <mergeCell ref="F9:F10"/>
    <mergeCell ref="E9:E10"/>
    <mergeCell ref="E37:E38"/>
    <mergeCell ref="F37:F38"/>
    <mergeCell ref="G37:G38"/>
    <mergeCell ref="D65:D66"/>
    <mergeCell ref="E65:E66"/>
    <mergeCell ref="F65:F66"/>
    <mergeCell ref="A37:A38"/>
    <mergeCell ref="A9:A10"/>
    <mergeCell ref="B9:B10"/>
    <mergeCell ref="C9:C10"/>
    <mergeCell ref="D9:D10"/>
    <mergeCell ref="B37:B38"/>
    <mergeCell ref="C37:C38"/>
    <mergeCell ref="D37:D38"/>
    <mergeCell ref="A65:A66"/>
    <mergeCell ref="B65:B66"/>
    <mergeCell ref="H37:H38"/>
    <mergeCell ref="O37:O38"/>
    <mergeCell ref="O9:O10"/>
    <mergeCell ref="M9:M10"/>
    <mergeCell ref="J9:J10"/>
    <mergeCell ref="K9:K10"/>
    <mergeCell ref="L9:L10"/>
    <mergeCell ref="N37:N38"/>
    <mergeCell ref="N9:N10"/>
    <mergeCell ref="M37:M38"/>
    <mergeCell ref="I37:I38"/>
    <mergeCell ref="J37:J38"/>
    <mergeCell ref="K37:K38"/>
    <mergeCell ref="L37:L38"/>
  </mergeCells>
  <phoneticPr fontId="4" type="noConversion"/>
  <hyperlinks>
    <hyperlink ref="O2" location="D!A1" display="Terug naar inhoud" xr:uid="{00000000-0004-0000-0100-000000000000}"/>
  </hyperlinks>
  <pageMargins left="0.59055118110236227" right="0.59055118110236227" top="0.59055118110236227" bottom="0.59055118110236227" header="0.11811023622047245" footer="0.11811023622047245"/>
  <pageSetup paperSize="9" scale="55" orientation="landscape" r:id="rId1"/>
  <headerFooter alignWithMargins="0">
    <oddFooter xml:space="preserve">&amp;L&amp;8&amp;K002060De brusselse arbeidsmarkt - Statistische gegevens -Loontrekkende arbeid en vestigingen
Uitwerking : view.brussels, www.actiris.be.
&amp;R&amp;8&amp;P </oddFooter>
  </headerFooter>
  <rowBreaks count="1" manualBreakCount="1">
    <brk id="63" max="1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M188"/>
  <sheetViews>
    <sheetView showGridLines="0" zoomScaleNormal="100" zoomScaleSheetLayoutView="85" workbookViewId="0"/>
  </sheetViews>
  <sheetFormatPr baseColWidth="10" defaultColWidth="9.85546875" defaultRowHeight="12"/>
  <cols>
    <col min="1" max="1" width="2.28515625" style="35" customWidth="1"/>
    <col min="2" max="2" width="46.7109375" style="35" customWidth="1"/>
    <col min="3" max="3" width="9.85546875" style="35" customWidth="1"/>
    <col min="4" max="4" width="6.140625" style="35" customWidth="1"/>
    <col min="5" max="5" width="9.85546875" style="35" customWidth="1"/>
    <col min="6" max="6" width="6.140625" style="35" customWidth="1"/>
    <col min="7" max="7" width="9.85546875" style="35" customWidth="1"/>
    <col min="8" max="8" width="6.140625" style="35" customWidth="1"/>
    <col min="9" max="9" width="9.85546875" style="35" customWidth="1"/>
    <col min="10" max="10" width="6.140625" style="35" customWidth="1"/>
    <col min="11" max="11" width="9.7109375" style="35" customWidth="1"/>
    <col min="12" max="46" width="9.85546875" style="35" customWidth="1"/>
    <col min="47" max="16384" width="9.85546875" style="35"/>
  </cols>
  <sheetData>
    <row r="2" spans="1:13" s="163" customFormat="1" ht="18.75">
      <c r="A2" s="162" t="s">
        <v>82</v>
      </c>
      <c r="I2" s="312"/>
      <c r="J2" s="312"/>
      <c r="K2" s="313" t="s">
        <v>71</v>
      </c>
    </row>
    <row r="3" spans="1:13" s="3" customFormat="1" ht="11.25">
      <c r="A3" s="19"/>
    </row>
    <row r="4" spans="1:13" s="1" customFormat="1" ht="15.75">
      <c r="A4" s="11" t="s">
        <v>77</v>
      </c>
    </row>
    <row r="5" spans="1:13" s="1" customFormat="1" ht="11.25" customHeight="1">
      <c r="A5" s="11"/>
    </row>
    <row r="6" spans="1:13" s="1" customFormat="1" ht="11.25" customHeight="1">
      <c r="B6" s="9"/>
    </row>
    <row r="7" spans="1:13" s="3" customFormat="1" ht="11.25">
      <c r="A7" s="319" t="s">
        <v>208</v>
      </c>
      <c r="B7" s="318"/>
      <c r="C7" s="318"/>
      <c r="D7" s="318"/>
      <c r="E7" s="318"/>
      <c r="F7" s="318"/>
      <c r="G7" s="318"/>
      <c r="H7" s="318"/>
      <c r="I7" s="318"/>
      <c r="J7" s="318"/>
      <c r="K7" s="318"/>
      <c r="L7" s="46"/>
      <c r="M7" s="46"/>
    </row>
    <row r="8" spans="1:13" s="3" customFormat="1" ht="11.25">
      <c r="C8" s="14"/>
    </row>
    <row r="9" spans="1:13" s="1" customFormat="1" ht="12.75">
      <c r="A9" s="200"/>
      <c r="B9" s="200"/>
      <c r="C9" s="539" t="s">
        <v>64</v>
      </c>
      <c r="D9" s="540"/>
      <c r="E9" s="539" t="s">
        <v>65</v>
      </c>
      <c r="F9" s="540"/>
      <c r="G9" s="539" t="s">
        <v>66</v>
      </c>
      <c r="H9" s="540"/>
      <c r="I9" s="543" t="s">
        <v>68</v>
      </c>
      <c r="J9" s="544"/>
      <c r="K9" s="547" t="s">
        <v>193</v>
      </c>
    </row>
    <row r="10" spans="1:13" s="41" customFormat="1" ht="11.25" customHeight="1">
      <c r="A10" s="46"/>
      <c r="B10" s="178"/>
      <c r="C10" s="555"/>
      <c r="D10" s="556"/>
      <c r="E10" s="555"/>
      <c r="F10" s="556"/>
      <c r="G10" s="541"/>
      <c r="H10" s="542"/>
      <c r="I10" s="545"/>
      <c r="J10" s="546"/>
      <c r="K10" s="548"/>
    </row>
    <row r="11" spans="1:13" s="41" customFormat="1" ht="11.25" customHeight="1">
      <c r="A11" s="46"/>
      <c r="B11" s="178"/>
      <c r="C11" s="549" t="s">
        <v>69</v>
      </c>
      <c r="D11" s="549" t="s">
        <v>70</v>
      </c>
      <c r="E11" s="549" t="s">
        <v>69</v>
      </c>
      <c r="F11" s="549" t="s">
        <v>70</v>
      </c>
      <c r="G11" s="549" t="s">
        <v>69</v>
      </c>
      <c r="H11" s="549" t="s">
        <v>70</v>
      </c>
      <c r="I11" s="549" t="s">
        <v>69</v>
      </c>
      <c r="J11" s="551" t="s">
        <v>70</v>
      </c>
      <c r="K11" s="553" t="s">
        <v>70</v>
      </c>
    </row>
    <row r="12" spans="1:13" s="44" customFormat="1" ht="11.25" customHeight="1">
      <c r="A12" s="215"/>
      <c r="B12" s="216"/>
      <c r="C12" s="550"/>
      <c r="D12" s="550"/>
      <c r="E12" s="550"/>
      <c r="F12" s="550"/>
      <c r="G12" s="550"/>
      <c r="H12" s="550"/>
      <c r="I12" s="550"/>
      <c r="J12" s="552"/>
      <c r="K12" s="554"/>
    </row>
    <row r="13" spans="1:13" s="33" customFormat="1" ht="11.25" customHeight="1">
      <c r="A13" s="27"/>
      <c r="B13" s="27"/>
      <c r="C13" s="122"/>
      <c r="D13" s="92"/>
      <c r="E13" s="122"/>
      <c r="F13" s="55"/>
      <c r="G13" s="122"/>
      <c r="H13" s="92"/>
      <c r="I13" s="27"/>
      <c r="J13" s="179"/>
      <c r="K13" s="180"/>
      <c r="M13"/>
    </row>
    <row r="14" spans="1:13" s="44" customFormat="1" ht="11.25" customHeight="1">
      <c r="A14" s="58" t="s">
        <v>100</v>
      </c>
      <c r="B14" s="82"/>
      <c r="C14" s="360">
        <v>96</v>
      </c>
      <c r="D14" s="345">
        <v>1.4682491129328276E-2</v>
      </c>
      <c r="E14" s="360">
        <v>14735</v>
      </c>
      <c r="F14" s="345">
        <v>0.59415226749634276</v>
      </c>
      <c r="G14" s="360">
        <v>4322</v>
      </c>
      <c r="H14" s="345">
        <v>0.38367065043804327</v>
      </c>
      <c r="I14" s="360">
        <v>19153</v>
      </c>
      <c r="J14" s="345">
        <v>0.44956600789938622</v>
      </c>
      <c r="K14" s="409">
        <v>0.50122696183365523</v>
      </c>
      <c r="L14"/>
      <c r="M14"/>
    </row>
    <row r="15" spans="1:13" s="44" customFormat="1" ht="11.25" customHeight="1">
      <c r="A15" s="58" t="s">
        <v>2</v>
      </c>
      <c r="B15" s="82"/>
      <c r="C15" s="360">
        <v>51</v>
      </c>
      <c r="D15" s="345">
        <v>7.8000734124556471E-3</v>
      </c>
      <c r="E15" s="360">
        <v>435</v>
      </c>
      <c r="F15" s="345">
        <v>1.7540294289847921E-2</v>
      </c>
      <c r="G15" s="360">
        <v>1599</v>
      </c>
      <c r="H15" s="345">
        <v>0.14194571264470873</v>
      </c>
      <c r="I15" s="360">
        <v>2085</v>
      </c>
      <c r="J15" s="345">
        <v>4.8939859367734574E-2</v>
      </c>
      <c r="K15" s="409">
        <v>2.4460431654676258</v>
      </c>
      <c r="L15"/>
      <c r="M15"/>
    </row>
    <row r="16" spans="1:13" s="44" customFormat="1" ht="11.25" customHeight="1">
      <c r="A16" s="58" t="s">
        <v>96</v>
      </c>
      <c r="B16" s="82"/>
      <c r="C16" s="360">
        <v>15546</v>
      </c>
      <c r="D16" s="345">
        <v>2.377645907255598</v>
      </c>
      <c r="E16" s="360">
        <v>334452</v>
      </c>
      <c r="F16" s="345">
        <v>13.485945990409693</v>
      </c>
      <c r="G16" s="360">
        <v>125717</v>
      </c>
      <c r="H16" s="345">
        <v>11.160093281147496</v>
      </c>
      <c r="I16" s="360">
        <v>475715</v>
      </c>
      <c r="J16" s="345">
        <v>11.166151174638777</v>
      </c>
      <c r="K16" s="409">
        <v>3.2679230211366046</v>
      </c>
      <c r="L16"/>
      <c r="M16"/>
    </row>
    <row r="17" spans="1:13" s="44" customFormat="1" ht="11.25" customHeight="1">
      <c r="A17" s="127" t="s">
        <v>130</v>
      </c>
      <c r="B17" s="82"/>
      <c r="C17" s="360">
        <v>4817</v>
      </c>
      <c r="D17" s="345">
        <v>0.73672458093723237</v>
      </c>
      <c r="E17" s="360">
        <v>9692</v>
      </c>
      <c r="F17" s="345">
        <v>0.39080582128093344</v>
      </c>
      <c r="G17" s="360">
        <v>6383</v>
      </c>
      <c r="H17" s="345">
        <v>0.56662882039473161</v>
      </c>
      <c r="I17" s="360">
        <v>20892</v>
      </c>
      <c r="J17" s="345">
        <v>0.49038443257108427</v>
      </c>
      <c r="K17" s="409">
        <v>23.056672410492055</v>
      </c>
      <c r="L17" s="80"/>
      <c r="M17"/>
    </row>
    <row r="18" spans="1:13" s="44" customFormat="1" ht="11.25" customHeight="1">
      <c r="A18" s="58" t="s">
        <v>101</v>
      </c>
      <c r="B18" s="82"/>
      <c r="C18" s="360">
        <v>3746</v>
      </c>
      <c r="D18" s="345">
        <v>0.57292303927566379</v>
      </c>
      <c r="E18" s="360">
        <v>19385</v>
      </c>
      <c r="F18" s="345">
        <v>0.78165196507747559</v>
      </c>
      <c r="G18" s="360">
        <v>11207</v>
      </c>
      <c r="H18" s="345">
        <v>0.99486279024968771</v>
      </c>
      <c r="I18" s="360">
        <v>34338</v>
      </c>
      <c r="J18" s="345">
        <v>0.80599371269509335</v>
      </c>
      <c r="K18" s="409">
        <v>10.909196808200827</v>
      </c>
      <c r="L18" s="80"/>
      <c r="M18"/>
    </row>
    <row r="19" spans="1:13" s="44" customFormat="1" ht="11.25" customHeight="1">
      <c r="A19" s="58" t="s">
        <v>5</v>
      </c>
      <c r="B19" s="82"/>
      <c r="C19" s="360">
        <v>13100</v>
      </c>
      <c r="D19" s="345">
        <v>2.0035482686895878</v>
      </c>
      <c r="E19" s="360">
        <v>135669</v>
      </c>
      <c r="F19" s="345">
        <v>5.4705153701364999</v>
      </c>
      <c r="G19" s="360">
        <v>62447</v>
      </c>
      <c r="H19" s="345">
        <v>5.543517146669247</v>
      </c>
      <c r="I19" s="360">
        <v>211216</v>
      </c>
      <c r="J19" s="345">
        <v>4.9577368519018821</v>
      </c>
      <c r="K19" s="409">
        <v>6.2021816529050833</v>
      </c>
      <c r="L19" s="80"/>
      <c r="M19"/>
    </row>
    <row r="20" spans="1:13" s="44" customFormat="1" ht="11.25" customHeight="1">
      <c r="A20" s="58" t="s">
        <v>6</v>
      </c>
      <c r="B20" s="82"/>
      <c r="C20" s="360">
        <v>51514</v>
      </c>
      <c r="D20" s="345">
        <v>7.8786859170439243</v>
      </c>
      <c r="E20" s="360">
        <v>325750</v>
      </c>
      <c r="F20" s="345">
        <v>13.135059459581516</v>
      </c>
      <c r="G20" s="360">
        <v>135455</v>
      </c>
      <c r="H20" s="345">
        <v>12.024550660593508</v>
      </c>
      <c r="I20" s="360">
        <v>512719</v>
      </c>
      <c r="J20" s="345">
        <v>12.034722184731656</v>
      </c>
      <c r="K20" s="409">
        <v>10.047218846970758</v>
      </c>
      <c r="L20" s="80"/>
      <c r="M20"/>
    </row>
    <row r="21" spans="1:13" s="44" customFormat="1" ht="11.25" customHeight="1">
      <c r="A21" s="28"/>
      <c r="B21" s="82" t="s">
        <v>7</v>
      </c>
      <c r="C21" s="362">
        <v>3594</v>
      </c>
      <c r="D21" s="500">
        <v>0.54967576165422738</v>
      </c>
      <c r="E21" s="362">
        <v>39264</v>
      </c>
      <c r="F21" s="500">
        <v>1.5832232528657213</v>
      </c>
      <c r="G21" s="362">
        <v>18463</v>
      </c>
      <c r="H21" s="500">
        <v>1.6389891760845887</v>
      </c>
      <c r="I21" s="360">
        <v>61321</v>
      </c>
      <c r="J21" s="500">
        <v>1.4393482572128786</v>
      </c>
      <c r="K21" s="410">
        <v>5.8609611715399295</v>
      </c>
      <c r="L21" s="80"/>
      <c r="M21"/>
    </row>
    <row r="22" spans="1:13" s="44" customFormat="1" ht="11.25" customHeight="1">
      <c r="A22" s="28"/>
      <c r="B22" s="82" t="s">
        <v>8</v>
      </c>
      <c r="C22" s="362">
        <v>18181</v>
      </c>
      <c r="D22" s="500">
        <v>2.7806497002324728</v>
      </c>
      <c r="E22" s="362">
        <v>135788</v>
      </c>
      <c r="F22" s="500">
        <v>5.475313749493953</v>
      </c>
      <c r="G22" s="362">
        <v>33819</v>
      </c>
      <c r="H22" s="500">
        <v>3.0021651381684831</v>
      </c>
      <c r="I22" s="360">
        <v>187788</v>
      </c>
      <c r="J22" s="500">
        <v>4.4078265280326807</v>
      </c>
      <c r="K22" s="410">
        <v>9.68166230004047</v>
      </c>
      <c r="L22" s="80"/>
      <c r="M22"/>
    </row>
    <row r="23" spans="1:13" s="44" customFormat="1" ht="11.25" customHeight="1">
      <c r="A23" s="28"/>
      <c r="B23" s="82" t="s">
        <v>9</v>
      </c>
      <c r="C23" s="362">
        <v>29739</v>
      </c>
      <c r="D23" s="500">
        <v>4.5483604551572254</v>
      </c>
      <c r="E23" s="362">
        <v>150698</v>
      </c>
      <c r="F23" s="500">
        <v>6.0765224572218433</v>
      </c>
      <c r="G23" s="362">
        <v>83173</v>
      </c>
      <c r="H23" s="500">
        <v>7.3833963463404375</v>
      </c>
      <c r="I23" s="360">
        <v>263610</v>
      </c>
      <c r="J23" s="500">
        <v>6.1875473994860961</v>
      </c>
      <c r="K23" s="410">
        <v>11.281438488676454</v>
      </c>
      <c r="L23" s="80"/>
      <c r="M23"/>
    </row>
    <row r="24" spans="1:13" s="44" customFormat="1" ht="11.25" customHeight="1">
      <c r="A24" s="58" t="s">
        <v>102</v>
      </c>
      <c r="B24" s="181"/>
      <c r="C24" s="360">
        <v>33970</v>
      </c>
      <c r="D24" s="345">
        <v>5.1954606631591824</v>
      </c>
      <c r="E24" s="360">
        <v>155224</v>
      </c>
      <c r="F24" s="345">
        <v>6.2590221628674794</v>
      </c>
      <c r="G24" s="360">
        <v>54336</v>
      </c>
      <c r="H24" s="345">
        <v>4.8234910833413966</v>
      </c>
      <c r="I24" s="360">
        <v>243530</v>
      </c>
      <c r="J24" s="345">
        <v>5.7162225188606239</v>
      </c>
      <c r="K24" s="409">
        <v>13.949000123188107</v>
      </c>
      <c r="L24" s="80"/>
      <c r="M24"/>
    </row>
    <row r="25" spans="1:13" s="44" customFormat="1" ht="11.25" customHeight="1">
      <c r="A25" s="28"/>
      <c r="B25" s="82" t="s">
        <v>103</v>
      </c>
      <c r="C25" s="362">
        <v>26039</v>
      </c>
      <c r="D25" s="500">
        <v>3.9824727762143644</v>
      </c>
      <c r="E25" s="362">
        <v>77811</v>
      </c>
      <c r="F25" s="500">
        <v>3.1375352620398997</v>
      </c>
      <c r="G25" s="362">
        <v>32722</v>
      </c>
      <c r="H25" s="500">
        <v>2.9047827449406873</v>
      </c>
      <c r="I25" s="360">
        <v>136572</v>
      </c>
      <c r="J25" s="500">
        <v>3.2056664141823723</v>
      </c>
      <c r="K25" s="410">
        <v>19.066133614503705</v>
      </c>
      <c r="L25" s="80"/>
      <c r="M25"/>
    </row>
    <row r="26" spans="1:13" s="44" customFormat="1" ht="11.25" customHeight="1">
      <c r="A26" s="28"/>
      <c r="B26" s="82" t="s">
        <v>104</v>
      </c>
      <c r="C26" s="362">
        <v>2101</v>
      </c>
      <c r="D26" s="500">
        <v>0.32133243606998652</v>
      </c>
      <c r="E26" s="362">
        <v>57494</v>
      </c>
      <c r="F26" s="500">
        <v>2.31830271241498</v>
      </c>
      <c r="G26" s="362">
        <v>12300</v>
      </c>
      <c r="H26" s="500">
        <v>1.0918900972669903</v>
      </c>
      <c r="I26" s="360">
        <v>71895</v>
      </c>
      <c r="J26" s="500">
        <v>1.687544934888862</v>
      </c>
      <c r="K26" s="410">
        <v>2.9223172682384035</v>
      </c>
      <c r="L26" s="80"/>
      <c r="M26"/>
    </row>
    <row r="27" spans="1:13" s="44" customFormat="1" ht="11.25" customHeight="1">
      <c r="A27" s="28"/>
      <c r="B27" s="82" t="s">
        <v>105</v>
      </c>
      <c r="C27" s="362">
        <v>5830</v>
      </c>
      <c r="D27" s="500">
        <v>0.89165545087483178</v>
      </c>
      <c r="E27" s="362">
        <v>19919</v>
      </c>
      <c r="F27" s="500">
        <v>0.8031841884125992</v>
      </c>
      <c r="G27" s="362">
        <v>9314</v>
      </c>
      <c r="H27" s="500">
        <v>0.82681824113371927</v>
      </c>
      <c r="I27" s="360">
        <v>35063</v>
      </c>
      <c r="J27" s="500">
        <v>0.8230111697893896</v>
      </c>
      <c r="K27" s="410">
        <v>16.627213872172948</v>
      </c>
      <c r="L27" s="80"/>
      <c r="M27"/>
    </row>
    <row r="28" spans="1:13" s="44" customFormat="1" ht="11.25" customHeight="1">
      <c r="A28" s="58" t="s">
        <v>10</v>
      </c>
      <c r="B28" s="181"/>
      <c r="C28" s="360">
        <v>26919</v>
      </c>
      <c r="D28" s="345">
        <v>4.1170622782332069</v>
      </c>
      <c r="E28" s="360">
        <v>86450</v>
      </c>
      <c r="F28" s="345">
        <v>3.4858814743847186</v>
      </c>
      <c r="G28" s="360">
        <v>38462</v>
      </c>
      <c r="H28" s="345">
        <v>3.4143314569986165</v>
      </c>
      <c r="I28" s="360">
        <v>151831</v>
      </c>
      <c r="J28" s="345">
        <v>3.5638310732194283</v>
      </c>
      <c r="K28" s="409">
        <v>17.729580915623291</v>
      </c>
      <c r="L28" s="80"/>
      <c r="M28"/>
    </row>
    <row r="29" spans="1:13" s="44" customFormat="1" ht="11.25" customHeight="1">
      <c r="A29" s="58" t="s">
        <v>106</v>
      </c>
      <c r="B29" s="181"/>
      <c r="C29" s="360">
        <v>34175</v>
      </c>
      <c r="D29" s="345">
        <v>5.2268138994249354</v>
      </c>
      <c r="E29" s="360">
        <v>71266</v>
      </c>
      <c r="F29" s="345">
        <v>2.8736243973800044</v>
      </c>
      <c r="G29" s="360">
        <v>18919</v>
      </c>
      <c r="H29" s="345">
        <v>1.6794690040808282</v>
      </c>
      <c r="I29" s="360">
        <v>124360</v>
      </c>
      <c r="J29" s="345">
        <v>2.9190220196505861</v>
      </c>
      <c r="K29" s="409">
        <v>27.480701190093278</v>
      </c>
      <c r="L29" s="80"/>
      <c r="M29"/>
    </row>
    <row r="30" spans="1:13" s="44" customFormat="1" ht="11.25" customHeight="1">
      <c r="A30" s="58"/>
      <c r="B30" s="82" t="s">
        <v>107</v>
      </c>
      <c r="C30" s="362">
        <v>1842</v>
      </c>
      <c r="D30" s="500">
        <v>0.28172029854398628</v>
      </c>
      <c r="E30" s="362">
        <v>3334</v>
      </c>
      <c r="F30" s="500">
        <v>0.13443526703989186</v>
      </c>
      <c r="G30" s="362">
        <v>1312</v>
      </c>
      <c r="H30" s="500">
        <v>0.1164682770418123</v>
      </c>
      <c r="I30" s="360">
        <v>6488</v>
      </c>
      <c r="J30" s="500">
        <v>0.15228863672799134</v>
      </c>
      <c r="K30" s="410">
        <v>28.390875462392106</v>
      </c>
      <c r="L30" s="80"/>
      <c r="M30"/>
    </row>
    <row r="31" spans="1:13" s="44" customFormat="1" ht="11.25" customHeight="1">
      <c r="A31" s="58"/>
      <c r="B31" s="82" t="s">
        <v>108</v>
      </c>
      <c r="C31" s="362">
        <v>5694</v>
      </c>
      <c r="D31" s="500">
        <v>0.87085525510828332</v>
      </c>
      <c r="E31" s="362">
        <v>4040</v>
      </c>
      <c r="F31" s="500">
        <v>0.162902963059737</v>
      </c>
      <c r="G31" s="362">
        <v>1946</v>
      </c>
      <c r="H31" s="500">
        <v>0.17274944140500512</v>
      </c>
      <c r="I31" s="360">
        <v>11680</v>
      </c>
      <c r="J31" s="500">
        <v>0.27415710187776493</v>
      </c>
      <c r="K31" s="410">
        <v>48.75</v>
      </c>
      <c r="L31" s="80"/>
      <c r="M31"/>
    </row>
    <row r="32" spans="1:13" s="44" customFormat="1" ht="11.25" customHeight="1">
      <c r="A32" s="58"/>
      <c r="B32" s="82" t="s">
        <v>109</v>
      </c>
      <c r="C32" s="362">
        <v>8703</v>
      </c>
      <c r="D32" s="500">
        <v>1.3310595864431665</v>
      </c>
      <c r="E32" s="362">
        <v>5944</v>
      </c>
      <c r="F32" s="500">
        <v>0.23967703277897939</v>
      </c>
      <c r="G32" s="362">
        <v>3340</v>
      </c>
      <c r="H32" s="500">
        <v>0.29649698576193068</v>
      </c>
      <c r="I32" s="360">
        <v>17987</v>
      </c>
      <c r="J32" s="500">
        <v>0.42219724242083534</v>
      </c>
      <c r="K32" s="410">
        <v>48.384944682270529</v>
      </c>
      <c r="L32" s="80"/>
      <c r="M32"/>
    </row>
    <row r="33" spans="1:13" s="44" customFormat="1" ht="11.25" customHeight="1">
      <c r="A33" s="58"/>
      <c r="B33" s="82" t="s">
        <v>21</v>
      </c>
      <c r="C33" s="362">
        <v>17936</v>
      </c>
      <c r="D33" s="500">
        <v>2.7431787593294996</v>
      </c>
      <c r="E33" s="362">
        <v>57948</v>
      </c>
      <c r="F33" s="500">
        <v>2.336609134501396</v>
      </c>
      <c r="G33" s="362">
        <v>12321</v>
      </c>
      <c r="H33" s="500">
        <v>1.0937542998720802</v>
      </c>
      <c r="I33" s="360">
        <v>88205</v>
      </c>
      <c r="J33" s="500">
        <v>2.0703790386239942</v>
      </c>
      <c r="K33" s="410">
        <v>20.334448160535118</v>
      </c>
      <c r="L33" s="80"/>
      <c r="M33"/>
    </row>
    <row r="34" spans="1:13" s="44" customFormat="1" ht="11.25" customHeight="1">
      <c r="A34" s="58" t="s">
        <v>110</v>
      </c>
      <c r="B34" s="181"/>
      <c r="C34" s="360">
        <v>52866</v>
      </c>
      <c r="D34" s="345">
        <v>8.0854643337819656</v>
      </c>
      <c r="E34" s="360">
        <v>47645</v>
      </c>
      <c r="F34" s="345">
        <v>1.9211662561834577</v>
      </c>
      <c r="G34" s="360">
        <v>18156</v>
      </c>
      <c r="H34" s="345">
        <v>1.6117363094292256</v>
      </c>
      <c r="I34" s="360">
        <v>118667</v>
      </c>
      <c r="J34" s="345">
        <v>2.7853939048397884</v>
      </c>
      <c r="K34" s="409">
        <v>44.549874859902076</v>
      </c>
      <c r="L34" s="80"/>
      <c r="M34"/>
    </row>
    <row r="35" spans="1:13" s="44" customFormat="1" ht="11.25" customHeight="1">
      <c r="A35" s="58" t="s">
        <v>111</v>
      </c>
      <c r="B35" s="181"/>
      <c r="C35" s="360">
        <v>6209</v>
      </c>
      <c r="D35" s="345">
        <v>0.94962070231249229</v>
      </c>
      <c r="E35" s="360">
        <v>11008</v>
      </c>
      <c r="F35" s="345">
        <v>0.44387025182217449</v>
      </c>
      <c r="G35" s="360">
        <v>6181</v>
      </c>
      <c r="H35" s="345">
        <v>0.54869696676481849</v>
      </c>
      <c r="I35" s="360">
        <v>23398</v>
      </c>
      <c r="J35" s="345">
        <v>0.54920615323081701</v>
      </c>
      <c r="K35" s="409">
        <v>26.536456107359601</v>
      </c>
      <c r="L35" s="80"/>
      <c r="M35"/>
    </row>
    <row r="36" spans="1:13" s="44" customFormat="1" ht="11.25" customHeight="1">
      <c r="A36" s="58" t="s">
        <v>131</v>
      </c>
      <c r="B36" s="181"/>
      <c r="C36" s="360">
        <v>43019</v>
      </c>
      <c r="D36" s="345">
        <v>6.5794383947143027</v>
      </c>
      <c r="E36" s="360">
        <v>129900</v>
      </c>
      <c r="F36" s="345">
        <v>5.2378947775890685</v>
      </c>
      <c r="G36" s="360">
        <v>35211</v>
      </c>
      <c r="H36" s="345">
        <v>3.1257351394201618</v>
      </c>
      <c r="I36" s="360">
        <v>208130</v>
      </c>
      <c r="J36" s="345">
        <v>4.8853011655667133</v>
      </c>
      <c r="K36" s="409">
        <v>20.669293230192668</v>
      </c>
      <c r="L36" s="80"/>
      <c r="M36"/>
    </row>
    <row r="37" spans="1:13" s="44" customFormat="1" ht="11.25" customHeight="1">
      <c r="A37" s="28"/>
      <c r="B37" s="82" t="s">
        <v>113</v>
      </c>
      <c r="C37" s="362">
        <v>30691</v>
      </c>
      <c r="D37" s="500">
        <v>4.693961825523064</v>
      </c>
      <c r="E37" s="362">
        <v>101598</v>
      </c>
      <c r="F37" s="500">
        <v>4.0966869408275146</v>
      </c>
      <c r="G37" s="362">
        <v>27550</v>
      </c>
      <c r="H37" s="500">
        <v>2.4456562747728112</v>
      </c>
      <c r="I37" s="360">
        <v>159839</v>
      </c>
      <c r="J37" s="500">
        <v>3.7517976889589097</v>
      </c>
      <c r="K37" s="410">
        <v>19.201196203679952</v>
      </c>
      <c r="L37" s="80"/>
      <c r="M37"/>
    </row>
    <row r="38" spans="1:13" s="44" customFormat="1" ht="11.25" customHeight="1">
      <c r="A38" s="28"/>
      <c r="B38" s="82" t="s">
        <v>114</v>
      </c>
      <c r="C38" s="362">
        <v>8237</v>
      </c>
      <c r="D38" s="500">
        <v>1.259788327419552</v>
      </c>
      <c r="E38" s="362">
        <v>14361</v>
      </c>
      <c r="F38" s="500">
        <v>0.57907164665863442</v>
      </c>
      <c r="G38" s="362">
        <v>4471</v>
      </c>
      <c r="H38" s="500">
        <v>0.39689761177891975</v>
      </c>
      <c r="I38" s="360">
        <v>27069</v>
      </c>
      <c r="J38" s="500">
        <v>0.63537316701448787</v>
      </c>
      <c r="K38" s="410">
        <v>30.429642764786287</v>
      </c>
      <c r="L38" s="80"/>
      <c r="M38"/>
    </row>
    <row r="39" spans="1:13" s="44" customFormat="1" ht="11.25" customHeight="1">
      <c r="A39" s="28"/>
      <c r="B39" s="82" t="s">
        <v>115</v>
      </c>
      <c r="C39" s="362">
        <v>4091</v>
      </c>
      <c r="D39" s="500">
        <v>0.62568824177168725</v>
      </c>
      <c r="E39" s="362">
        <v>13941</v>
      </c>
      <c r="F39" s="500">
        <v>0.56213619010291926</v>
      </c>
      <c r="G39" s="362">
        <v>3190</v>
      </c>
      <c r="H39" s="500">
        <v>0.28318125286843082</v>
      </c>
      <c r="I39" s="360">
        <v>21222</v>
      </c>
      <c r="J39" s="500">
        <v>0.49813030959331567</v>
      </c>
      <c r="K39" s="410">
        <v>19.277165205918386</v>
      </c>
      <c r="L39" s="80"/>
      <c r="M39"/>
    </row>
    <row r="40" spans="1:13" s="44" customFormat="1" ht="11.25" customHeight="1">
      <c r="A40" s="58" t="s">
        <v>116</v>
      </c>
      <c r="B40" s="82"/>
      <c r="C40" s="363">
        <v>66276</v>
      </c>
      <c r="D40" s="345">
        <v>10.136424813410008</v>
      </c>
      <c r="E40" s="363">
        <v>286721</v>
      </c>
      <c r="F40" s="345">
        <v>11.561311997883875</v>
      </c>
      <c r="G40" s="363">
        <v>101832</v>
      </c>
      <c r="H40" s="345">
        <v>9.0397847467391994</v>
      </c>
      <c r="I40" s="360">
        <v>454829</v>
      </c>
      <c r="J40" s="345">
        <v>10.675907576195371</v>
      </c>
      <c r="K40" s="409">
        <v>14.571630217070592</v>
      </c>
      <c r="M40"/>
    </row>
    <row r="41" spans="1:13" s="44" customFormat="1" ht="11.25" customHeight="1">
      <c r="A41" s="28"/>
      <c r="B41" s="82" t="s">
        <v>117</v>
      </c>
      <c r="C41" s="362">
        <v>1042</v>
      </c>
      <c r="D41" s="500">
        <v>0.15936620579958399</v>
      </c>
      <c r="E41" s="362">
        <v>8630</v>
      </c>
      <c r="F41" s="500">
        <v>0.34798330970433916</v>
      </c>
      <c r="G41" s="362">
        <v>1605</v>
      </c>
      <c r="H41" s="500">
        <v>0.14247834196044873</v>
      </c>
      <c r="I41" s="360">
        <v>11277</v>
      </c>
      <c r="J41" s="500">
        <v>0.2646977429687975</v>
      </c>
      <c r="K41" s="410">
        <v>9.2400461115544914</v>
      </c>
      <c r="M41"/>
    </row>
    <row r="42" spans="1:13" s="44" customFormat="1" ht="11.25" customHeight="1">
      <c r="A42" s="28"/>
      <c r="B42" s="82" t="s">
        <v>118</v>
      </c>
      <c r="C42" s="362">
        <v>18429</v>
      </c>
      <c r="D42" s="500">
        <v>2.8185794689832377</v>
      </c>
      <c r="E42" s="362">
        <v>128117</v>
      </c>
      <c r="F42" s="500">
        <v>5.1659997322584967</v>
      </c>
      <c r="G42" s="362">
        <v>41309</v>
      </c>
      <c r="H42" s="500">
        <v>3.6670640673172441</v>
      </c>
      <c r="I42" s="360">
        <v>187855</v>
      </c>
      <c r="J42" s="500">
        <v>4.4093991757917399</v>
      </c>
      <c r="K42" s="410">
        <v>9.8102259721593779</v>
      </c>
      <c r="M42"/>
    </row>
    <row r="43" spans="1:13" s="44" customFormat="1" ht="11.25" customHeight="1">
      <c r="A43" s="28"/>
      <c r="B43" s="82" t="s">
        <v>119</v>
      </c>
      <c r="C43" s="362">
        <v>1377</v>
      </c>
      <c r="D43" s="500">
        <v>0.21060198213630246</v>
      </c>
      <c r="E43" s="362">
        <v>3959</v>
      </c>
      <c r="F43" s="500">
        <v>0.1596368392954205</v>
      </c>
      <c r="G43" s="362">
        <v>1578</v>
      </c>
      <c r="H43" s="500">
        <v>0.14008151003961875</v>
      </c>
      <c r="I43" s="360">
        <v>6914</v>
      </c>
      <c r="J43" s="500">
        <v>0.16228785979305363</v>
      </c>
      <c r="K43" s="410">
        <v>19.916112236042814</v>
      </c>
      <c r="M43"/>
    </row>
    <row r="44" spans="1:13" s="44" customFormat="1" ht="11.25" customHeight="1">
      <c r="A44" s="28"/>
      <c r="B44" s="82" t="s">
        <v>120</v>
      </c>
      <c r="C44" s="362">
        <v>45428</v>
      </c>
      <c r="D44" s="500">
        <v>6.9478771564908852</v>
      </c>
      <c r="E44" s="362">
        <v>146015</v>
      </c>
      <c r="F44" s="500">
        <v>5.887692116625618</v>
      </c>
      <c r="G44" s="362">
        <v>57340</v>
      </c>
      <c r="H44" s="500">
        <v>5.0901608274218875</v>
      </c>
      <c r="I44" s="360">
        <v>248783</v>
      </c>
      <c r="J44" s="500">
        <v>5.8395227976417798</v>
      </c>
      <c r="K44" s="410">
        <v>18.260090118697821</v>
      </c>
      <c r="M44"/>
    </row>
    <row r="45" spans="1:13" s="44" customFormat="1" ht="11.25" customHeight="1">
      <c r="A45" s="58" t="s">
        <v>98</v>
      </c>
      <c r="B45" s="82"/>
      <c r="C45" s="360">
        <v>109229</v>
      </c>
      <c r="D45" s="345">
        <v>16.705768995472901</v>
      </c>
      <c r="E45" s="360">
        <v>154452</v>
      </c>
      <c r="F45" s="345">
        <v>6.2278931808174498</v>
      </c>
      <c r="G45" s="360">
        <v>127744</v>
      </c>
      <c r="H45" s="345">
        <v>11.340033218314991</v>
      </c>
      <c r="I45" s="360">
        <v>391425</v>
      </c>
      <c r="J45" s="345">
        <v>9.1876664043239842</v>
      </c>
      <c r="K45" s="409">
        <v>27.9054735900875</v>
      </c>
      <c r="M45"/>
    </row>
    <row r="46" spans="1:13" s="44" customFormat="1" ht="11.25" customHeight="1">
      <c r="A46" s="58" t="s">
        <v>25</v>
      </c>
      <c r="B46" s="82"/>
      <c r="C46" s="360">
        <v>73493</v>
      </c>
      <c r="D46" s="345">
        <v>11.240211672580449</v>
      </c>
      <c r="E46" s="360">
        <v>250915</v>
      </c>
      <c r="F46" s="345">
        <v>10.117524003993541</v>
      </c>
      <c r="G46" s="360">
        <v>141917</v>
      </c>
      <c r="H46" s="345">
        <v>12.598192433645483</v>
      </c>
      <c r="I46" s="360">
        <v>466325</v>
      </c>
      <c r="J46" s="345">
        <v>10.945745764824375</v>
      </c>
      <c r="K46" s="409">
        <v>15.760038599689057</v>
      </c>
      <c r="M46"/>
    </row>
    <row r="47" spans="1:13" s="44" customFormat="1" ht="11.25" customHeight="1">
      <c r="A47" s="58" t="s">
        <v>132</v>
      </c>
      <c r="B47" s="82"/>
      <c r="C47" s="360">
        <v>77029</v>
      </c>
      <c r="D47" s="345">
        <v>11.781016762510706</v>
      </c>
      <c r="E47" s="360">
        <v>380638</v>
      </c>
      <c r="F47" s="345">
        <v>15.348281696319846</v>
      </c>
      <c r="G47" s="360">
        <v>198713</v>
      </c>
      <c r="H47" s="345">
        <v>17.640061536440278</v>
      </c>
      <c r="I47" s="360">
        <v>656380</v>
      </c>
      <c r="J47" s="345">
        <v>15.406784120764325</v>
      </c>
      <c r="K47" s="409">
        <v>11.735427648618177</v>
      </c>
      <c r="M47"/>
    </row>
    <row r="48" spans="1:13" s="44" customFormat="1" ht="11.25" customHeight="1">
      <c r="A48" s="58"/>
      <c r="B48" s="82" t="s">
        <v>122</v>
      </c>
      <c r="C48" s="362">
        <v>38241</v>
      </c>
      <c r="D48" s="500">
        <v>5.8486785757983606</v>
      </c>
      <c r="E48" s="362">
        <v>146087</v>
      </c>
      <c r="F48" s="500">
        <v>5.8905953377494553</v>
      </c>
      <c r="G48" s="362">
        <v>83716</v>
      </c>
      <c r="H48" s="500">
        <v>7.4315992994149065</v>
      </c>
      <c r="I48" s="360">
        <v>268044</v>
      </c>
      <c r="J48" s="500">
        <v>6.2916238198393506</v>
      </c>
      <c r="K48" s="410">
        <v>14.266687558759008</v>
      </c>
      <c r="M48"/>
    </row>
    <row r="49" spans="1:11" s="44" customFormat="1" ht="11.25" customHeight="1">
      <c r="A49" s="58"/>
      <c r="B49" s="82" t="s">
        <v>123</v>
      </c>
      <c r="C49" s="362">
        <v>38788</v>
      </c>
      <c r="D49" s="500">
        <v>5.9323381867123457</v>
      </c>
      <c r="E49" s="362">
        <v>234551</v>
      </c>
      <c r="F49" s="500">
        <v>9.4576863585703901</v>
      </c>
      <c r="G49" s="362">
        <v>114997</v>
      </c>
      <c r="H49" s="500">
        <v>10.208462237025371</v>
      </c>
      <c r="I49" s="360">
        <v>388336</v>
      </c>
      <c r="J49" s="500">
        <v>9.1151603009249751</v>
      </c>
      <c r="K49" s="410">
        <v>9.988257591364178</v>
      </c>
    </row>
    <row r="50" spans="1:11" s="44" customFormat="1" ht="11.25" customHeight="1">
      <c r="A50" s="58" t="s">
        <v>124</v>
      </c>
      <c r="B50" s="82"/>
      <c r="C50" s="360">
        <v>11516</v>
      </c>
      <c r="D50" s="345">
        <v>1.7612871650556712</v>
      </c>
      <c r="E50" s="360">
        <v>31717</v>
      </c>
      <c r="F50" s="345">
        <v>1.2789092275657621</v>
      </c>
      <c r="G50" s="360">
        <v>16392</v>
      </c>
      <c r="H50" s="345">
        <v>1.455143290601667</v>
      </c>
      <c r="I50" s="360">
        <v>59625</v>
      </c>
      <c r="J50" s="345">
        <v>1.3995391437895319</v>
      </c>
      <c r="K50" s="409">
        <v>19.314046121593293</v>
      </c>
    </row>
    <row r="51" spans="1:11" s="44" customFormat="1" ht="11.25" customHeight="1">
      <c r="A51" s="58" t="s">
        <v>125</v>
      </c>
      <c r="B51" s="82"/>
      <c r="C51" s="360">
        <v>27053</v>
      </c>
      <c r="D51" s="345">
        <v>4.137556588767894</v>
      </c>
      <c r="E51" s="360">
        <v>29464</v>
      </c>
      <c r="F51" s="345">
        <v>1.1880625998990324</v>
      </c>
      <c r="G51" s="360">
        <v>20669</v>
      </c>
      <c r="H51" s="345">
        <v>1.8348192211716601</v>
      </c>
      <c r="I51" s="360">
        <v>77186</v>
      </c>
      <c r="J51" s="345">
        <v>1.811737163145305</v>
      </c>
      <c r="K51" s="409">
        <v>35.049102168787087</v>
      </c>
    </row>
    <row r="52" spans="1:11" s="44" customFormat="1" ht="11.25" customHeight="1">
      <c r="A52" s="58"/>
      <c r="B52" s="82" t="s">
        <v>126</v>
      </c>
      <c r="C52" s="362">
        <v>23870</v>
      </c>
      <c r="D52" s="500">
        <v>3.6507402422611039</v>
      </c>
      <c r="E52" s="362">
        <v>13694</v>
      </c>
      <c r="F52" s="500">
        <v>0.55217652874753431</v>
      </c>
      <c r="G52" s="362">
        <v>12294</v>
      </c>
      <c r="H52" s="500">
        <v>1.0913574679512503</v>
      </c>
      <c r="I52" s="360">
        <v>49858</v>
      </c>
      <c r="J52" s="500">
        <v>1.170284656286096</v>
      </c>
      <c r="K52" s="410">
        <v>47.875967748405472</v>
      </c>
    </row>
    <row r="53" spans="1:11" s="44" customFormat="1" ht="11.25" customHeight="1">
      <c r="A53" s="58"/>
      <c r="B53" s="82" t="s">
        <v>127</v>
      </c>
      <c r="C53" s="362">
        <v>209</v>
      </c>
      <c r="D53" s="500">
        <v>3.1965006729475103E-2</v>
      </c>
      <c r="E53" s="362">
        <v>1247</v>
      </c>
      <c r="F53" s="500">
        <v>5.02821769642307E-2</v>
      </c>
      <c r="G53" s="362">
        <v>265</v>
      </c>
      <c r="H53" s="500">
        <v>2.3524461445183123E-2</v>
      </c>
      <c r="I53" s="360">
        <v>1721</v>
      </c>
      <c r="J53" s="500">
        <v>4.0395922288667244E-2</v>
      </c>
      <c r="K53" s="410">
        <v>12.144102266124346</v>
      </c>
    </row>
    <row r="54" spans="1:11" s="44" customFormat="1" ht="11.25" customHeight="1">
      <c r="A54" s="58"/>
      <c r="B54" s="82" t="s">
        <v>128</v>
      </c>
      <c r="C54" s="362">
        <v>2974</v>
      </c>
      <c r="D54" s="500">
        <v>0.45485133977731551</v>
      </c>
      <c r="E54" s="362">
        <v>14523</v>
      </c>
      <c r="F54" s="500">
        <v>0.58560389418726744</v>
      </c>
      <c r="G54" s="362">
        <v>8110</v>
      </c>
      <c r="H54" s="500">
        <v>0.71993729177522692</v>
      </c>
      <c r="I54" s="360">
        <v>25607</v>
      </c>
      <c r="J54" s="500">
        <v>0.60105658457054156</v>
      </c>
      <c r="K54" s="410">
        <v>11.614011793650175</v>
      </c>
    </row>
    <row r="55" spans="1:11" s="44" customFormat="1" ht="11.25" customHeight="1">
      <c r="A55" s="58" t="s">
        <v>129</v>
      </c>
      <c r="B55" s="82"/>
      <c r="C55" s="360">
        <v>501</v>
      </c>
      <c r="D55" s="345">
        <v>7.6624250581181941E-2</v>
      </c>
      <c r="E55" s="360">
        <v>4397</v>
      </c>
      <c r="F55" s="345">
        <v>0.17729810113209496</v>
      </c>
      <c r="G55" s="360">
        <v>377</v>
      </c>
      <c r="H55" s="345">
        <v>3.3466875338996366E-2</v>
      </c>
      <c r="I55" s="360">
        <v>5275</v>
      </c>
      <c r="J55" s="345">
        <v>0.12381667058263782</v>
      </c>
      <c r="K55" s="409">
        <v>9.4976303317535553</v>
      </c>
    </row>
    <row r="56" spans="1:11" s="44" customFormat="1" ht="11.25" customHeight="1">
      <c r="A56" s="58" t="s">
        <v>75</v>
      </c>
      <c r="B56" s="82"/>
      <c r="C56" s="360">
        <v>2715</v>
      </c>
      <c r="D56" s="345">
        <v>0.41523920225131533</v>
      </c>
      <c r="E56" s="360">
        <v>89</v>
      </c>
      <c r="F56" s="345">
        <v>3.5887038891872758E-3</v>
      </c>
      <c r="G56" s="360">
        <v>448</v>
      </c>
      <c r="H56" s="345">
        <v>3.9769655575252978E-2</v>
      </c>
      <c r="I56" s="360">
        <v>3252</v>
      </c>
      <c r="J56" s="345">
        <v>7.633209720089823E-2</v>
      </c>
      <c r="K56" s="409">
        <v>83.487084870848705</v>
      </c>
    </row>
    <row r="57" spans="1:11" s="27" customFormat="1" ht="11.25" customHeight="1">
      <c r="B57" s="81"/>
      <c r="C57" s="411"/>
      <c r="D57" s="345"/>
      <c r="E57" s="411"/>
      <c r="F57" s="411"/>
      <c r="G57" s="411"/>
      <c r="H57" s="345"/>
      <c r="I57" s="411"/>
      <c r="J57" s="411"/>
      <c r="K57" s="412"/>
    </row>
    <row r="58" spans="1:11" s="44" customFormat="1" ht="11.25" customHeight="1">
      <c r="A58" s="58" t="s">
        <v>36</v>
      </c>
      <c r="B58" s="181"/>
      <c r="C58" s="360">
        <v>653840</v>
      </c>
      <c r="D58" s="345">
        <v>100</v>
      </c>
      <c r="E58" s="360">
        <v>2480004</v>
      </c>
      <c r="F58" s="345">
        <v>100</v>
      </c>
      <c r="G58" s="360">
        <v>1126487</v>
      </c>
      <c r="H58" s="345">
        <v>100</v>
      </c>
      <c r="I58" s="360">
        <v>4260331</v>
      </c>
      <c r="J58" s="345">
        <v>100</v>
      </c>
      <c r="K58" s="409">
        <v>15.347164340047756</v>
      </c>
    </row>
    <row r="59" spans="1:11" s="27" customFormat="1" ht="11.25" customHeight="1">
      <c r="A59" s="58"/>
      <c r="B59" s="82"/>
      <c r="C59" s="346"/>
      <c r="D59" s="345"/>
      <c r="E59" s="346"/>
      <c r="F59" s="346"/>
      <c r="G59" s="346"/>
      <c r="H59" s="345"/>
      <c r="I59" s="346"/>
      <c r="J59" s="346"/>
      <c r="K59" s="409"/>
    </row>
    <row r="60" spans="1:11" s="44" customFormat="1" ht="11.25" customHeight="1">
      <c r="A60" s="28"/>
      <c r="B60" s="82" t="s">
        <v>33</v>
      </c>
      <c r="C60" s="347">
        <v>96</v>
      </c>
      <c r="D60" s="500">
        <v>1.4682491129328276E-2</v>
      </c>
      <c r="E60" s="347">
        <v>14735</v>
      </c>
      <c r="F60" s="500">
        <v>0.59415226749634276</v>
      </c>
      <c r="G60" s="347">
        <v>4322</v>
      </c>
      <c r="H60" s="500">
        <v>0.38367065043804327</v>
      </c>
      <c r="I60" s="347">
        <v>19153</v>
      </c>
      <c r="J60" s="500">
        <v>0.44956600789938622</v>
      </c>
      <c r="K60" s="410">
        <v>0.50122696183365523</v>
      </c>
    </row>
    <row r="61" spans="1:11" s="44" customFormat="1" ht="11.25" customHeight="1">
      <c r="A61" s="27"/>
      <c r="B61" s="81" t="s">
        <v>34</v>
      </c>
      <c r="C61" s="347">
        <v>37260</v>
      </c>
      <c r="D61" s="500">
        <v>5.6986418695705376</v>
      </c>
      <c r="E61" s="347">
        <v>499633</v>
      </c>
      <c r="F61" s="500">
        <v>20.146459441194452</v>
      </c>
      <c r="G61" s="347">
        <v>207353</v>
      </c>
      <c r="H61" s="500">
        <v>18.407047751105871</v>
      </c>
      <c r="I61" s="347">
        <v>744246</v>
      </c>
      <c r="J61" s="500">
        <v>17.469206031174572</v>
      </c>
      <c r="K61" s="410">
        <v>5.006409171161148</v>
      </c>
    </row>
    <row r="62" spans="1:11" s="44" customFormat="1" ht="11.25" customHeight="1">
      <c r="A62" s="27"/>
      <c r="B62" s="81" t="s">
        <v>35</v>
      </c>
      <c r="C62" s="347">
        <v>616484</v>
      </c>
      <c r="D62" s="500">
        <v>94.286675639300128</v>
      </c>
      <c r="E62" s="347">
        <v>1965636</v>
      </c>
      <c r="F62" s="500">
        <v>79.259388291309207</v>
      </c>
      <c r="G62" s="347">
        <v>914812</v>
      </c>
      <c r="H62" s="500">
        <v>81.209281598456087</v>
      </c>
      <c r="I62" s="347">
        <v>3496932</v>
      </c>
      <c r="J62" s="500">
        <v>82.081227960926043</v>
      </c>
      <c r="K62" s="410">
        <v>17.629281896245054</v>
      </c>
    </row>
    <row r="63" spans="1:11" s="44" customFormat="1" ht="11.25" customHeight="1">
      <c r="A63" s="54"/>
      <c r="B63" s="54"/>
      <c r="C63" s="182"/>
      <c r="D63" s="183"/>
      <c r="E63" s="182"/>
      <c r="F63" s="183"/>
      <c r="G63" s="182"/>
      <c r="H63" s="183"/>
      <c r="I63" s="184"/>
      <c r="J63" s="183"/>
      <c r="K63" s="79"/>
    </row>
    <row r="64" spans="1:11" s="44" customFormat="1" ht="11.25">
      <c r="A64" s="166" t="s">
        <v>201</v>
      </c>
      <c r="B64" s="3"/>
      <c r="C64" s="27"/>
      <c r="D64" s="199"/>
      <c r="E64" s="199"/>
      <c r="F64" s="199"/>
      <c r="G64" s="199"/>
      <c r="H64" s="199"/>
      <c r="I64" s="199"/>
      <c r="J64" s="27"/>
      <c r="K64" s="27"/>
    </row>
    <row r="65" spans="1:2" s="33" customFormat="1"/>
    <row r="66" spans="1:2" s="33" customFormat="1"/>
    <row r="67" spans="1:2" s="33" customFormat="1">
      <c r="B67" s="34"/>
    </row>
    <row r="68" spans="1:2">
      <c r="A68" s="33"/>
      <c r="B68" s="33"/>
    </row>
    <row r="69" spans="1:2">
      <c r="A69" s="33"/>
      <c r="B69" s="33"/>
    </row>
    <row r="70" spans="1:2">
      <c r="A70" s="33"/>
      <c r="B70" s="33"/>
    </row>
    <row r="71" spans="1:2">
      <c r="A71" s="33"/>
      <c r="B71" s="34"/>
    </row>
    <row r="72" spans="1:2">
      <c r="A72" s="33"/>
      <c r="B72" s="33"/>
    </row>
    <row r="73" spans="1:2">
      <c r="A73" s="33"/>
      <c r="B73" s="33"/>
    </row>
    <row r="74" spans="1:2">
      <c r="A74" s="33"/>
      <c r="B74" s="33"/>
    </row>
    <row r="75" spans="1:2">
      <c r="A75" s="18"/>
      <c r="B75" s="18"/>
    </row>
    <row r="76" spans="1:2">
      <c r="A76" s="18"/>
      <c r="B76" s="18"/>
    </row>
    <row r="77" spans="1:2">
      <c r="A77" s="18"/>
      <c r="B77" s="18"/>
    </row>
    <row r="78" spans="1:2">
      <c r="A78" s="18"/>
      <c r="B78" s="18"/>
    </row>
    <row r="79" spans="1:2">
      <c r="A79" s="18"/>
      <c r="B79" s="18"/>
    </row>
    <row r="80" spans="1:2">
      <c r="A80" s="18"/>
      <c r="B80" s="18"/>
    </row>
    <row r="81" spans="1:2">
      <c r="A81" s="18"/>
      <c r="B81" s="18"/>
    </row>
    <row r="82" spans="1:2">
      <c r="A82" s="18"/>
      <c r="B82" s="18"/>
    </row>
    <row r="83" spans="1:2">
      <c r="A83" s="18"/>
      <c r="B83" s="18"/>
    </row>
    <row r="84" spans="1:2">
      <c r="A84" s="18"/>
      <c r="B84" s="18"/>
    </row>
    <row r="85" spans="1:2">
      <c r="A85" s="18"/>
      <c r="B85" s="18"/>
    </row>
    <row r="86" spans="1:2">
      <c r="A86" s="18"/>
      <c r="B86" s="18"/>
    </row>
    <row r="87" spans="1:2">
      <c r="A87" s="18"/>
      <c r="B87" s="18"/>
    </row>
    <row r="88" spans="1:2">
      <c r="A88" s="18"/>
      <c r="B88" s="18"/>
    </row>
    <row r="89" spans="1:2">
      <c r="A89" s="18"/>
      <c r="B89" s="18"/>
    </row>
    <row r="90" spans="1:2">
      <c r="A90" s="18"/>
      <c r="B90" s="18"/>
    </row>
    <row r="91" spans="1:2">
      <c r="A91" s="18"/>
      <c r="B91" s="18"/>
    </row>
    <row r="92" spans="1:2">
      <c r="A92" s="18"/>
      <c r="B92" s="18"/>
    </row>
    <row r="93" spans="1:2">
      <c r="A93" s="18"/>
      <c r="B93" s="18"/>
    </row>
    <row r="94" spans="1:2">
      <c r="A94" s="18"/>
      <c r="B94" s="18"/>
    </row>
    <row r="95" spans="1:2">
      <c r="A95" s="18"/>
      <c r="B95" s="18"/>
    </row>
    <row r="96" spans="1:2">
      <c r="A96" s="18"/>
      <c r="B96" s="18"/>
    </row>
    <row r="97" spans="1:2">
      <c r="A97" s="18"/>
      <c r="B97" s="18"/>
    </row>
    <row r="98" spans="1:2">
      <c r="A98" s="18"/>
      <c r="B98" s="18"/>
    </row>
    <row r="99" spans="1:2">
      <c r="A99" s="18"/>
      <c r="B99" s="18"/>
    </row>
    <row r="100" spans="1:2">
      <c r="A100" s="18"/>
      <c r="B100" s="18"/>
    </row>
    <row r="101" spans="1:2">
      <c r="A101" s="18"/>
      <c r="B101" s="18"/>
    </row>
    <row r="102" spans="1:2">
      <c r="A102" s="18"/>
      <c r="B102" s="18"/>
    </row>
    <row r="103" spans="1:2">
      <c r="A103" s="18"/>
      <c r="B103" s="18"/>
    </row>
    <row r="104" spans="1:2">
      <c r="A104" s="18"/>
      <c r="B104" s="18"/>
    </row>
    <row r="105" spans="1:2">
      <c r="A105" s="18"/>
      <c r="B105" s="18"/>
    </row>
    <row r="106" spans="1:2">
      <c r="A106" s="18"/>
      <c r="B106" s="18"/>
    </row>
    <row r="107" spans="1:2">
      <c r="A107" s="18"/>
      <c r="B107" s="18"/>
    </row>
    <row r="108" spans="1:2">
      <c r="A108" s="18"/>
      <c r="B108" s="18"/>
    </row>
    <row r="109" spans="1:2">
      <c r="A109" s="18"/>
      <c r="B109" s="18"/>
    </row>
    <row r="110" spans="1:2">
      <c r="A110" s="18"/>
      <c r="B110" s="18"/>
    </row>
    <row r="111" spans="1:2">
      <c r="A111" s="18"/>
      <c r="B111" s="18"/>
    </row>
    <row r="112" spans="1:2">
      <c r="A112" s="18"/>
      <c r="B112" s="18"/>
    </row>
    <row r="113" spans="1:2">
      <c r="A113" s="18"/>
      <c r="B113" s="18"/>
    </row>
    <row r="114" spans="1:2">
      <c r="A114" s="18"/>
      <c r="B114" s="18"/>
    </row>
    <row r="115" spans="1:2">
      <c r="A115" s="18"/>
      <c r="B115" s="18"/>
    </row>
    <row r="116" spans="1:2">
      <c r="A116" s="18"/>
      <c r="B116" s="18"/>
    </row>
    <row r="117" spans="1:2">
      <c r="A117" s="18"/>
      <c r="B117" s="18"/>
    </row>
    <row r="118" spans="1:2">
      <c r="A118" s="18"/>
      <c r="B118" s="18"/>
    </row>
    <row r="119" spans="1:2">
      <c r="A119" s="18"/>
      <c r="B119" s="18"/>
    </row>
    <row r="120" spans="1:2">
      <c r="A120" s="18"/>
      <c r="B120" s="18"/>
    </row>
    <row r="121" spans="1:2">
      <c r="A121" s="18"/>
      <c r="B121" s="18"/>
    </row>
    <row r="122" spans="1:2">
      <c r="A122" s="18"/>
      <c r="B122" s="18"/>
    </row>
    <row r="123" spans="1:2">
      <c r="A123" s="18"/>
      <c r="B123" s="18"/>
    </row>
    <row r="124" spans="1:2">
      <c r="A124" s="18"/>
      <c r="B124" s="18"/>
    </row>
    <row r="125" spans="1:2">
      <c r="A125" s="18"/>
      <c r="B125" s="18"/>
    </row>
    <row r="126" spans="1:2">
      <c r="A126" s="18"/>
      <c r="B126" s="18"/>
    </row>
    <row r="127" spans="1:2">
      <c r="A127" s="18"/>
      <c r="B127" s="18"/>
    </row>
    <row r="128" spans="1:2">
      <c r="A128" s="18"/>
      <c r="B128" s="18"/>
    </row>
    <row r="129" spans="1:2">
      <c r="A129" s="18"/>
      <c r="B129" s="18"/>
    </row>
    <row r="130" spans="1:2">
      <c r="A130" s="18"/>
      <c r="B130" s="18"/>
    </row>
    <row r="131" spans="1:2">
      <c r="A131" s="18"/>
      <c r="B131" s="18"/>
    </row>
    <row r="132" spans="1:2">
      <c r="A132" s="18"/>
      <c r="B132" s="18"/>
    </row>
    <row r="133" spans="1:2">
      <c r="A133" s="18"/>
      <c r="B133" s="18"/>
    </row>
    <row r="134" spans="1:2">
      <c r="A134" s="18"/>
      <c r="B134" s="18"/>
    </row>
    <row r="135" spans="1:2">
      <c r="A135" s="18"/>
      <c r="B135" s="18"/>
    </row>
    <row r="136" spans="1:2">
      <c r="A136" s="18"/>
      <c r="B136" s="18"/>
    </row>
    <row r="137" spans="1:2">
      <c r="A137" s="18"/>
      <c r="B137" s="18"/>
    </row>
    <row r="138" spans="1:2">
      <c r="A138" s="18"/>
      <c r="B138" s="18"/>
    </row>
    <row r="139" spans="1:2">
      <c r="A139" s="18"/>
      <c r="B139" s="18"/>
    </row>
    <row r="140" spans="1:2">
      <c r="A140" s="18"/>
      <c r="B140" s="18"/>
    </row>
    <row r="141" spans="1:2">
      <c r="A141" s="18"/>
      <c r="B141" s="18"/>
    </row>
    <row r="142" spans="1:2">
      <c r="A142" s="18"/>
      <c r="B142" s="18"/>
    </row>
    <row r="143" spans="1:2">
      <c r="A143" s="18"/>
      <c r="B143" s="18"/>
    </row>
    <row r="144" spans="1:2">
      <c r="A144" s="18"/>
      <c r="B144" s="18"/>
    </row>
    <row r="145" spans="1:2">
      <c r="A145" s="18"/>
      <c r="B145" s="18"/>
    </row>
    <row r="146" spans="1:2">
      <c r="A146" s="18"/>
      <c r="B146" s="18"/>
    </row>
    <row r="147" spans="1:2">
      <c r="A147" s="18"/>
      <c r="B147" s="18"/>
    </row>
    <row r="148" spans="1:2">
      <c r="A148" s="18"/>
      <c r="B148" s="18"/>
    </row>
    <row r="149" spans="1:2">
      <c r="A149" s="18"/>
      <c r="B149" s="18"/>
    </row>
    <row r="150" spans="1:2">
      <c r="A150" s="18"/>
      <c r="B150" s="18"/>
    </row>
    <row r="151" spans="1:2">
      <c r="A151" s="18"/>
      <c r="B151" s="18"/>
    </row>
    <row r="152" spans="1:2">
      <c r="A152" s="18"/>
      <c r="B152" s="18"/>
    </row>
    <row r="153" spans="1:2">
      <c r="A153" s="18"/>
      <c r="B153" s="18"/>
    </row>
    <row r="154" spans="1:2">
      <c r="A154" s="18"/>
      <c r="B154" s="18"/>
    </row>
    <row r="155" spans="1:2">
      <c r="A155" s="18"/>
      <c r="B155" s="18"/>
    </row>
    <row r="156" spans="1:2">
      <c r="A156" s="18"/>
      <c r="B156" s="18"/>
    </row>
    <row r="157" spans="1:2">
      <c r="A157" s="18"/>
      <c r="B157" s="18"/>
    </row>
    <row r="158" spans="1:2">
      <c r="A158" s="18"/>
      <c r="B158" s="18"/>
    </row>
    <row r="159" spans="1:2">
      <c r="A159" s="18"/>
      <c r="B159" s="18"/>
    </row>
    <row r="160" spans="1:2">
      <c r="A160" s="18"/>
      <c r="B160" s="18"/>
    </row>
    <row r="161" spans="1:2">
      <c r="A161" s="18"/>
      <c r="B161" s="18"/>
    </row>
    <row r="162" spans="1:2">
      <c r="A162" s="18"/>
      <c r="B162" s="18"/>
    </row>
    <row r="163" spans="1:2">
      <c r="A163" s="18"/>
      <c r="B163" s="18"/>
    </row>
    <row r="164" spans="1:2">
      <c r="A164" s="18"/>
      <c r="B164" s="18"/>
    </row>
    <row r="165" spans="1:2">
      <c r="A165" s="18"/>
      <c r="B165" s="18"/>
    </row>
    <row r="166" spans="1:2">
      <c r="A166" s="18"/>
      <c r="B166" s="18"/>
    </row>
    <row r="167" spans="1:2">
      <c r="A167" s="18"/>
      <c r="B167" s="18"/>
    </row>
    <row r="168" spans="1:2">
      <c r="A168" s="18"/>
      <c r="B168" s="18"/>
    </row>
    <row r="169" spans="1:2">
      <c r="A169" s="18"/>
      <c r="B169" s="18"/>
    </row>
    <row r="170" spans="1:2">
      <c r="A170" s="18"/>
      <c r="B170" s="18"/>
    </row>
    <row r="171" spans="1:2">
      <c r="A171" s="18"/>
      <c r="B171" s="18"/>
    </row>
    <row r="172" spans="1:2">
      <c r="A172" s="18"/>
      <c r="B172" s="18"/>
    </row>
    <row r="173" spans="1:2">
      <c r="A173" s="18"/>
      <c r="B173" s="18"/>
    </row>
    <row r="174" spans="1:2">
      <c r="A174" s="18"/>
      <c r="B174" s="18"/>
    </row>
    <row r="175" spans="1:2">
      <c r="A175" s="18"/>
      <c r="B175" s="18"/>
    </row>
    <row r="176" spans="1:2">
      <c r="A176" s="18"/>
      <c r="B176" s="18"/>
    </row>
    <row r="177" spans="1:2">
      <c r="A177" s="18"/>
      <c r="B177" s="18"/>
    </row>
    <row r="178" spans="1:2">
      <c r="A178" s="18"/>
      <c r="B178" s="18"/>
    </row>
    <row r="179" spans="1:2">
      <c r="A179" s="18"/>
      <c r="B179" s="18"/>
    </row>
    <row r="180" spans="1:2">
      <c r="A180" s="18"/>
      <c r="B180" s="18"/>
    </row>
    <row r="181" spans="1:2">
      <c r="A181" s="18"/>
      <c r="B181" s="18"/>
    </row>
    <row r="182" spans="1:2">
      <c r="A182" s="18"/>
      <c r="B182" s="18"/>
    </row>
    <row r="183" spans="1:2">
      <c r="A183" s="18"/>
      <c r="B183" s="18"/>
    </row>
    <row r="184" spans="1:2">
      <c r="A184" s="18"/>
      <c r="B184" s="18"/>
    </row>
    <row r="185" spans="1:2">
      <c r="A185" s="18"/>
      <c r="B185" s="18"/>
    </row>
    <row r="186" spans="1:2">
      <c r="A186" s="18"/>
      <c r="B186" s="18"/>
    </row>
    <row r="187" spans="1:2">
      <c r="A187" s="18"/>
      <c r="B187" s="18"/>
    </row>
    <row r="188" spans="1:2">
      <c r="A188" s="18"/>
      <c r="B188" s="18"/>
    </row>
  </sheetData>
  <mergeCells count="14">
    <mergeCell ref="C9:D10"/>
    <mergeCell ref="E9:F10"/>
    <mergeCell ref="C11:C12"/>
    <mergeCell ref="D11:D12"/>
    <mergeCell ref="E11:E12"/>
    <mergeCell ref="F11:F12"/>
    <mergeCell ref="G9:H10"/>
    <mergeCell ref="I9:J10"/>
    <mergeCell ref="K9:K10"/>
    <mergeCell ref="G11:G12"/>
    <mergeCell ref="H11:H12"/>
    <mergeCell ref="I11:I12"/>
    <mergeCell ref="J11:J12"/>
    <mergeCell ref="K11:K12"/>
  </mergeCells>
  <phoneticPr fontId="4" type="noConversion"/>
  <hyperlinks>
    <hyperlink ref="K2" location="D!A1" display="Terug naar inhoud" xr:uid="{00000000-0004-0000-0200-000000000000}"/>
  </hyperlinks>
  <pageMargins left="0.59055118110236227" right="0.59055118110236227" top="0.59055118110236227" bottom="0.59055118110236227" header="0.11811023622047245" footer="0.11811023622047245"/>
  <pageSetup paperSize="9" scale="73" orientation="landscape" r:id="rId1"/>
  <headerFooter alignWithMargins="0">
    <oddFooter xml:space="preserve">&amp;L&amp;8&amp;K002060De brusselse arbeidsmarkt - Statistische gegevens -Loontrekkende arbeid en vestigingen
Uitwerking : view.brussels, www.actiris.be.
&amp;R&amp;8&amp;P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O188"/>
  <sheetViews>
    <sheetView showGridLines="0" zoomScaleNormal="100" zoomScaleSheetLayoutView="85" workbookViewId="0"/>
  </sheetViews>
  <sheetFormatPr baseColWidth="10" defaultColWidth="9.85546875" defaultRowHeight="12"/>
  <cols>
    <col min="1" max="1" width="2.28515625" style="35" customWidth="1"/>
    <col min="2" max="2" width="57.42578125" style="35" customWidth="1"/>
    <col min="3" max="14" width="11.7109375" style="35" customWidth="1"/>
    <col min="15" max="46" width="9.85546875" style="35" customWidth="1"/>
    <col min="47" max="16384" width="9.85546875" style="35"/>
  </cols>
  <sheetData>
    <row r="2" spans="1:15" s="163" customFormat="1" ht="18.75">
      <c r="A2" s="162" t="s">
        <v>82</v>
      </c>
      <c r="L2" s="314"/>
      <c r="M2" s="314"/>
      <c r="N2" s="313" t="s">
        <v>71</v>
      </c>
    </row>
    <row r="3" spans="1:15" s="1" customFormat="1" ht="11.25" customHeight="1">
      <c r="A3" s="10"/>
    </row>
    <row r="4" spans="1:15" s="212" customFormat="1" ht="15.75">
      <c r="A4" s="11" t="s">
        <v>77</v>
      </c>
    </row>
    <row r="5" spans="1:15" s="1" customFormat="1" ht="11.25" customHeight="1">
      <c r="A5" s="11"/>
    </row>
    <row r="6" spans="1:15" s="1" customFormat="1" ht="11.25" customHeight="1">
      <c r="B6" s="9"/>
    </row>
    <row r="7" spans="1:15" s="1" customFormat="1" ht="11.25" customHeight="1">
      <c r="A7" s="319" t="s">
        <v>209</v>
      </c>
      <c r="B7" s="318"/>
      <c r="C7" s="318"/>
      <c r="D7" s="318"/>
      <c r="E7" s="318"/>
      <c r="F7" s="318"/>
      <c r="G7" s="318"/>
      <c r="H7" s="318"/>
      <c r="I7" s="318"/>
      <c r="J7" s="318"/>
      <c r="K7" s="318"/>
      <c r="L7" s="318"/>
      <c r="M7" s="318"/>
      <c r="N7" s="318"/>
    </row>
    <row r="8" spans="1:15" s="1" customFormat="1" ht="11.25" customHeight="1">
      <c r="A8" s="218"/>
      <c r="B8" s="218"/>
      <c r="C8" s="219"/>
      <c r="D8" s="218"/>
      <c r="E8" s="218"/>
      <c r="F8" s="218"/>
      <c r="G8" s="218"/>
      <c r="H8" s="218"/>
      <c r="I8" s="218"/>
      <c r="J8" s="168"/>
      <c r="K8" s="168"/>
      <c r="L8" s="168"/>
      <c r="M8" s="168"/>
      <c r="N8" s="168"/>
    </row>
    <row r="9" spans="1:15" s="41" customFormat="1" ht="11.25" customHeight="1">
      <c r="A9" s="564" t="s">
        <v>192</v>
      </c>
      <c r="B9" s="567"/>
      <c r="C9" s="561" t="s">
        <v>64</v>
      </c>
      <c r="D9" s="562"/>
      <c r="E9" s="569"/>
      <c r="F9" s="561" t="s">
        <v>65</v>
      </c>
      <c r="G9" s="562"/>
      <c r="H9" s="569"/>
      <c r="I9" s="561" t="s">
        <v>66</v>
      </c>
      <c r="J9" s="562"/>
      <c r="K9" s="569"/>
      <c r="L9" s="561" t="s">
        <v>68</v>
      </c>
      <c r="M9" s="562"/>
      <c r="N9" s="562"/>
    </row>
    <row r="10" spans="1:15" s="41" customFormat="1" ht="11.25" customHeight="1">
      <c r="A10" s="565"/>
      <c r="B10" s="568"/>
      <c r="C10" s="541"/>
      <c r="D10" s="563"/>
      <c r="E10" s="542"/>
      <c r="F10" s="541"/>
      <c r="G10" s="563"/>
      <c r="H10" s="542"/>
      <c r="I10" s="541"/>
      <c r="J10" s="563"/>
      <c r="K10" s="542"/>
      <c r="L10" s="541"/>
      <c r="M10" s="563"/>
      <c r="N10" s="563"/>
    </row>
    <row r="11" spans="1:15" s="41" customFormat="1" ht="11.25" customHeight="1">
      <c r="A11" s="565"/>
      <c r="B11" s="568"/>
      <c r="C11" s="557" t="s">
        <v>144</v>
      </c>
      <c r="D11" s="557" t="s">
        <v>145</v>
      </c>
      <c r="E11" s="557" t="s">
        <v>143</v>
      </c>
      <c r="F11" s="557" t="s">
        <v>144</v>
      </c>
      <c r="G11" s="557" t="s">
        <v>145</v>
      </c>
      <c r="H11" s="557" t="s">
        <v>143</v>
      </c>
      <c r="I11" s="557" t="s">
        <v>144</v>
      </c>
      <c r="J11" s="557" t="s">
        <v>145</v>
      </c>
      <c r="K11" s="557" t="s">
        <v>143</v>
      </c>
      <c r="L11" s="557" t="s">
        <v>144</v>
      </c>
      <c r="M11" s="557" t="s">
        <v>145</v>
      </c>
      <c r="N11" s="559" t="s">
        <v>143</v>
      </c>
    </row>
    <row r="12" spans="1:15" s="44" customFormat="1" ht="11.25" customHeight="1">
      <c r="A12" s="566"/>
      <c r="B12" s="531"/>
      <c r="C12" s="558"/>
      <c r="D12" s="558"/>
      <c r="E12" s="558"/>
      <c r="F12" s="558"/>
      <c r="G12" s="558"/>
      <c r="H12" s="558"/>
      <c r="I12" s="558"/>
      <c r="J12" s="558"/>
      <c r="K12" s="558"/>
      <c r="L12" s="558"/>
      <c r="M12" s="558"/>
      <c r="N12" s="560"/>
    </row>
    <row r="13" spans="1:15" s="33" customFormat="1" ht="11.25" customHeight="1">
      <c r="A13" s="27"/>
      <c r="B13" s="27"/>
      <c r="C13" s="122"/>
      <c r="D13" s="92"/>
      <c r="E13" s="92"/>
      <c r="F13" s="92"/>
      <c r="G13" s="92"/>
      <c r="H13" s="92"/>
      <c r="I13" s="92"/>
      <c r="J13" s="92"/>
      <c r="K13" s="92"/>
      <c r="L13" s="92"/>
      <c r="M13" s="92"/>
      <c r="N13" s="122"/>
    </row>
    <row r="14" spans="1:15" s="44" customFormat="1" ht="11.25" customHeight="1">
      <c r="A14" s="58" t="s">
        <v>100</v>
      </c>
      <c r="B14" s="82"/>
      <c r="C14" s="346">
        <v>52</v>
      </c>
      <c r="D14" s="346">
        <v>44</v>
      </c>
      <c r="E14" s="346">
        <v>96</v>
      </c>
      <c r="F14" s="346">
        <v>9357</v>
      </c>
      <c r="G14" s="346">
        <v>5378</v>
      </c>
      <c r="H14" s="346">
        <v>14735</v>
      </c>
      <c r="I14" s="346">
        <v>3244</v>
      </c>
      <c r="J14" s="346">
        <v>1078</v>
      </c>
      <c r="K14" s="346">
        <v>4322</v>
      </c>
      <c r="L14" s="346">
        <v>12653</v>
      </c>
      <c r="M14" s="346">
        <v>6500</v>
      </c>
      <c r="N14" s="346">
        <v>19153</v>
      </c>
      <c r="O14" s="457"/>
    </row>
    <row r="15" spans="1:15" s="44" customFormat="1" ht="11.25" customHeight="1">
      <c r="A15" s="58" t="s">
        <v>2</v>
      </c>
      <c r="B15" s="82"/>
      <c r="C15" s="346">
        <v>25</v>
      </c>
      <c r="D15" s="346">
        <v>26</v>
      </c>
      <c r="E15" s="346">
        <v>51</v>
      </c>
      <c r="F15" s="346">
        <v>323</v>
      </c>
      <c r="G15" s="346">
        <v>112</v>
      </c>
      <c r="H15" s="346">
        <v>435</v>
      </c>
      <c r="I15" s="346">
        <v>1489</v>
      </c>
      <c r="J15" s="346">
        <v>110</v>
      </c>
      <c r="K15" s="346">
        <v>1599</v>
      </c>
      <c r="L15" s="346">
        <v>1837</v>
      </c>
      <c r="M15" s="346">
        <v>248</v>
      </c>
      <c r="N15" s="346">
        <v>2085</v>
      </c>
    </row>
    <row r="16" spans="1:15" s="44" customFormat="1" ht="11.25" customHeight="1">
      <c r="A16" s="58" t="s">
        <v>96</v>
      </c>
      <c r="B16" s="82"/>
      <c r="C16" s="346">
        <v>10761</v>
      </c>
      <c r="D16" s="346">
        <v>4785</v>
      </c>
      <c r="E16" s="346">
        <v>15546</v>
      </c>
      <c r="F16" s="346">
        <v>253621</v>
      </c>
      <c r="G16" s="346">
        <v>80831</v>
      </c>
      <c r="H16" s="346">
        <v>334452</v>
      </c>
      <c r="I16" s="346">
        <v>96558</v>
      </c>
      <c r="J16" s="346">
        <v>29159</v>
      </c>
      <c r="K16" s="346">
        <v>125717</v>
      </c>
      <c r="L16" s="346">
        <v>360940</v>
      </c>
      <c r="M16" s="346">
        <v>114775</v>
      </c>
      <c r="N16" s="346">
        <v>475715</v>
      </c>
    </row>
    <row r="17" spans="1:14" s="44" customFormat="1" ht="11.25" customHeight="1">
      <c r="A17" s="127" t="s">
        <v>130</v>
      </c>
      <c r="B17" s="82"/>
      <c r="C17" s="346">
        <v>3306</v>
      </c>
      <c r="D17" s="346">
        <v>1511</v>
      </c>
      <c r="E17" s="346">
        <v>4817</v>
      </c>
      <c r="F17" s="346">
        <v>6919</v>
      </c>
      <c r="G17" s="346">
        <v>2773</v>
      </c>
      <c r="H17" s="346">
        <v>9692</v>
      </c>
      <c r="I17" s="346">
        <v>4600</v>
      </c>
      <c r="J17" s="346">
        <v>1783</v>
      </c>
      <c r="K17" s="346">
        <v>6383</v>
      </c>
      <c r="L17" s="346">
        <v>14825</v>
      </c>
      <c r="M17" s="346">
        <v>6067</v>
      </c>
      <c r="N17" s="346">
        <v>20892</v>
      </c>
    </row>
    <row r="18" spans="1:14" s="44" customFormat="1" ht="11.25" customHeight="1">
      <c r="A18" s="58" t="s">
        <v>101</v>
      </c>
      <c r="B18" s="82"/>
      <c r="C18" s="346">
        <v>3049</v>
      </c>
      <c r="D18" s="346">
        <v>697</v>
      </c>
      <c r="E18" s="346">
        <v>3746</v>
      </c>
      <c r="F18" s="346">
        <v>15378</v>
      </c>
      <c r="G18" s="346">
        <v>4007</v>
      </c>
      <c r="H18" s="346">
        <v>19385</v>
      </c>
      <c r="I18" s="346">
        <v>9414</v>
      </c>
      <c r="J18" s="346">
        <v>1793</v>
      </c>
      <c r="K18" s="346">
        <v>11207</v>
      </c>
      <c r="L18" s="346">
        <v>27841</v>
      </c>
      <c r="M18" s="346">
        <v>6497</v>
      </c>
      <c r="N18" s="346">
        <v>34338</v>
      </c>
    </row>
    <row r="19" spans="1:14" s="44" customFormat="1" ht="11.25" customHeight="1">
      <c r="A19" s="58" t="s">
        <v>5</v>
      </c>
      <c r="B19" s="82"/>
      <c r="C19" s="346">
        <v>11262</v>
      </c>
      <c r="D19" s="346">
        <v>1838</v>
      </c>
      <c r="E19" s="346">
        <v>13100</v>
      </c>
      <c r="F19" s="346">
        <v>119686</v>
      </c>
      <c r="G19" s="346">
        <v>15983</v>
      </c>
      <c r="H19" s="346">
        <v>135669</v>
      </c>
      <c r="I19" s="346">
        <v>57073</v>
      </c>
      <c r="J19" s="346">
        <v>5374</v>
      </c>
      <c r="K19" s="346">
        <v>62447</v>
      </c>
      <c r="L19" s="346">
        <v>188021</v>
      </c>
      <c r="M19" s="346">
        <v>23195</v>
      </c>
      <c r="N19" s="346">
        <v>211216</v>
      </c>
    </row>
    <row r="20" spans="1:14" s="44" customFormat="1" ht="11.25" customHeight="1">
      <c r="A20" s="58" t="s">
        <v>6</v>
      </c>
      <c r="B20" s="82"/>
      <c r="C20" s="346">
        <v>27117</v>
      </c>
      <c r="D20" s="346">
        <v>24397</v>
      </c>
      <c r="E20" s="346">
        <v>51514</v>
      </c>
      <c r="F20" s="346">
        <v>178589</v>
      </c>
      <c r="G20" s="346">
        <v>147161</v>
      </c>
      <c r="H20" s="346">
        <v>325750</v>
      </c>
      <c r="I20" s="346">
        <v>72525</v>
      </c>
      <c r="J20" s="346">
        <v>62930</v>
      </c>
      <c r="K20" s="346">
        <v>135455</v>
      </c>
      <c r="L20" s="346">
        <v>278231</v>
      </c>
      <c r="M20" s="346">
        <v>234488</v>
      </c>
      <c r="N20" s="346">
        <v>512719</v>
      </c>
    </row>
    <row r="21" spans="1:14" s="44" customFormat="1" ht="11.25" customHeight="1">
      <c r="A21" s="28"/>
      <c r="B21" s="82" t="s">
        <v>7</v>
      </c>
      <c r="C21" s="347">
        <v>2920</v>
      </c>
      <c r="D21" s="347">
        <v>674</v>
      </c>
      <c r="E21" s="347">
        <v>3594</v>
      </c>
      <c r="F21" s="347">
        <v>32357</v>
      </c>
      <c r="G21" s="347">
        <v>6907</v>
      </c>
      <c r="H21" s="347">
        <v>39264</v>
      </c>
      <c r="I21" s="347">
        <v>16051</v>
      </c>
      <c r="J21" s="347">
        <v>2412</v>
      </c>
      <c r="K21" s="347">
        <v>18463</v>
      </c>
      <c r="L21" s="347">
        <v>51328</v>
      </c>
      <c r="M21" s="347">
        <v>9993</v>
      </c>
      <c r="N21" s="347">
        <v>61321</v>
      </c>
    </row>
    <row r="22" spans="1:14" s="44" customFormat="1" ht="11.25" customHeight="1">
      <c r="A22" s="28"/>
      <c r="B22" s="82" t="s">
        <v>8</v>
      </c>
      <c r="C22" s="347">
        <v>10624</v>
      </c>
      <c r="D22" s="347">
        <v>7557</v>
      </c>
      <c r="E22" s="347">
        <v>18181</v>
      </c>
      <c r="F22" s="347">
        <v>90573</v>
      </c>
      <c r="G22" s="347">
        <v>45215</v>
      </c>
      <c r="H22" s="347">
        <v>135788</v>
      </c>
      <c r="I22" s="347">
        <v>23636</v>
      </c>
      <c r="J22" s="347">
        <v>10183</v>
      </c>
      <c r="K22" s="347">
        <v>33819</v>
      </c>
      <c r="L22" s="347">
        <v>124833</v>
      </c>
      <c r="M22" s="347">
        <v>62955</v>
      </c>
      <c r="N22" s="347">
        <v>187788</v>
      </c>
    </row>
    <row r="23" spans="1:14" s="44" customFormat="1" ht="11.25" customHeight="1">
      <c r="A23" s="28"/>
      <c r="B23" s="82" t="s">
        <v>9</v>
      </c>
      <c r="C23" s="347">
        <v>13573</v>
      </c>
      <c r="D23" s="347">
        <v>16166</v>
      </c>
      <c r="E23" s="347">
        <v>29739</v>
      </c>
      <c r="F23" s="347">
        <v>55659</v>
      </c>
      <c r="G23" s="347">
        <v>95039</v>
      </c>
      <c r="H23" s="347">
        <v>150698</v>
      </c>
      <c r="I23" s="347">
        <v>32838</v>
      </c>
      <c r="J23" s="347">
        <v>50335</v>
      </c>
      <c r="K23" s="347">
        <v>83173</v>
      </c>
      <c r="L23" s="347">
        <v>102070</v>
      </c>
      <c r="M23" s="347">
        <v>161540</v>
      </c>
      <c r="N23" s="347">
        <v>263610</v>
      </c>
    </row>
    <row r="24" spans="1:14" s="44" customFormat="1" ht="11.25" customHeight="1">
      <c r="A24" s="58" t="s">
        <v>102</v>
      </c>
      <c r="B24" s="181"/>
      <c r="C24" s="346">
        <v>27354</v>
      </c>
      <c r="D24" s="346">
        <v>6616</v>
      </c>
      <c r="E24" s="346">
        <v>33970</v>
      </c>
      <c r="F24" s="346">
        <v>120442</v>
      </c>
      <c r="G24" s="346">
        <v>34782</v>
      </c>
      <c r="H24" s="346">
        <v>155224</v>
      </c>
      <c r="I24" s="346">
        <v>44773</v>
      </c>
      <c r="J24" s="346">
        <v>9563</v>
      </c>
      <c r="K24" s="346">
        <v>54336</v>
      </c>
      <c r="L24" s="346">
        <v>192569</v>
      </c>
      <c r="M24" s="346">
        <v>50961</v>
      </c>
      <c r="N24" s="346">
        <v>243530</v>
      </c>
    </row>
    <row r="25" spans="1:14" s="44" customFormat="1" ht="11.25" customHeight="1">
      <c r="A25" s="28"/>
      <c r="B25" s="82" t="s">
        <v>103</v>
      </c>
      <c r="C25" s="347">
        <v>21568</v>
      </c>
      <c r="D25" s="347">
        <v>4471</v>
      </c>
      <c r="E25" s="347">
        <v>26039</v>
      </c>
      <c r="F25" s="347">
        <v>66249</v>
      </c>
      <c r="G25" s="347">
        <v>11562</v>
      </c>
      <c r="H25" s="347">
        <v>77811</v>
      </c>
      <c r="I25" s="347">
        <v>28422</v>
      </c>
      <c r="J25" s="347">
        <v>4300</v>
      </c>
      <c r="K25" s="347">
        <v>32722</v>
      </c>
      <c r="L25" s="347">
        <v>116239</v>
      </c>
      <c r="M25" s="347">
        <v>20333</v>
      </c>
      <c r="N25" s="347">
        <v>136572</v>
      </c>
    </row>
    <row r="26" spans="1:14" s="44" customFormat="1" ht="11.25" customHeight="1">
      <c r="A26" s="28"/>
      <c r="B26" s="82" t="s">
        <v>104</v>
      </c>
      <c r="C26" s="347">
        <v>1690</v>
      </c>
      <c r="D26" s="347">
        <v>411</v>
      </c>
      <c r="E26" s="347">
        <v>2101</v>
      </c>
      <c r="F26" s="347">
        <v>39390</v>
      </c>
      <c r="G26" s="347">
        <v>18104</v>
      </c>
      <c r="H26" s="347">
        <v>57494</v>
      </c>
      <c r="I26" s="347">
        <v>9592</v>
      </c>
      <c r="J26" s="347">
        <v>2708</v>
      </c>
      <c r="K26" s="347">
        <v>12300</v>
      </c>
      <c r="L26" s="347">
        <v>50672</v>
      </c>
      <c r="M26" s="347">
        <v>21223</v>
      </c>
      <c r="N26" s="347">
        <v>71895</v>
      </c>
    </row>
    <row r="27" spans="1:14" s="44" customFormat="1" ht="11.25" customHeight="1">
      <c r="A27" s="28"/>
      <c r="B27" s="82" t="s">
        <v>105</v>
      </c>
      <c r="C27" s="347">
        <v>4096</v>
      </c>
      <c r="D27" s="347">
        <v>1734</v>
      </c>
      <c r="E27" s="347">
        <v>5830</v>
      </c>
      <c r="F27" s="347">
        <v>14803</v>
      </c>
      <c r="G27" s="347">
        <v>5116</v>
      </c>
      <c r="H27" s="347">
        <v>19919</v>
      </c>
      <c r="I27" s="347">
        <v>6759</v>
      </c>
      <c r="J27" s="347">
        <v>2555</v>
      </c>
      <c r="K27" s="347">
        <v>9314</v>
      </c>
      <c r="L27" s="347">
        <v>25658</v>
      </c>
      <c r="M27" s="347">
        <v>9405</v>
      </c>
      <c r="N27" s="347">
        <v>35063</v>
      </c>
    </row>
    <row r="28" spans="1:14" s="44" customFormat="1" ht="11.25" customHeight="1">
      <c r="A28" s="58" t="s">
        <v>10</v>
      </c>
      <c r="B28" s="181"/>
      <c r="C28" s="346">
        <v>16189</v>
      </c>
      <c r="D28" s="346">
        <v>10730</v>
      </c>
      <c r="E28" s="346">
        <v>26919</v>
      </c>
      <c r="F28" s="346">
        <v>43737</v>
      </c>
      <c r="G28" s="346">
        <v>42713</v>
      </c>
      <c r="H28" s="346">
        <v>86450</v>
      </c>
      <c r="I28" s="346">
        <v>19545</v>
      </c>
      <c r="J28" s="346">
        <v>18917</v>
      </c>
      <c r="K28" s="346">
        <v>38462</v>
      </c>
      <c r="L28" s="346">
        <v>79471</v>
      </c>
      <c r="M28" s="346">
        <v>72360</v>
      </c>
      <c r="N28" s="346">
        <v>151831</v>
      </c>
    </row>
    <row r="29" spans="1:14" s="44" customFormat="1" ht="11.25" customHeight="1">
      <c r="A29" s="58" t="s">
        <v>106</v>
      </c>
      <c r="B29" s="181"/>
      <c r="C29" s="346">
        <v>22118</v>
      </c>
      <c r="D29" s="346">
        <v>12057</v>
      </c>
      <c r="E29" s="346">
        <v>34175</v>
      </c>
      <c r="F29" s="346">
        <v>50281</v>
      </c>
      <c r="G29" s="346">
        <v>20985</v>
      </c>
      <c r="H29" s="346">
        <v>71266</v>
      </c>
      <c r="I29" s="346">
        <v>13243</v>
      </c>
      <c r="J29" s="346">
        <v>5676</v>
      </c>
      <c r="K29" s="346">
        <v>18919</v>
      </c>
      <c r="L29" s="346">
        <v>85642</v>
      </c>
      <c r="M29" s="346">
        <v>38718</v>
      </c>
      <c r="N29" s="346">
        <v>124360</v>
      </c>
    </row>
    <row r="30" spans="1:14" s="44" customFormat="1" ht="11.25" customHeight="1">
      <c r="A30" s="58"/>
      <c r="B30" s="82" t="s">
        <v>107</v>
      </c>
      <c r="C30" s="347">
        <v>1006</v>
      </c>
      <c r="D30" s="347">
        <v>836</v>
      </c>
      <c r="E30" s="347">
        <v>1842</v>
      </c>
      <c r="F30" s="347">
        <v>1623</v>
      </c>
      <c r="G30" s="347">
        <v>1711</v>
      </c>
      <c r="H30" s="347">
        <v>3334</v>
      </c>
      <c r="I30" s="347">
        <v>640</v>
      </c>
      <c r="J30" s="347">
        <v>672</v>
      </c>
      <c r="K30" s="347">
        <v>1312</v>
      </c>
      <c r="L30" s="347">
        <v>3269</v>
      </c>
      <c r="M30" s="347">
        <v>3219</v>
      </c>
      <c r="N30" s="347">
        <v>6488</v>
      </c>
    </row>
    <row r="31" spans="1:14" s="44" customFormat="1" ht="11.25" customHeight="1">
      <c r="A31" s="58"/>
      <c r="B31" s="82" t="s">
        <v>108</v>
      </c>
      <c r="C31" s="347">
        <v>3153</v>
      </c>
      <c r="D31" s="347">
        <v>2541</v>
      </c>
      <c r="E31" s="347">
        <v>5694</v>
      </c>
      <c r="F31" s="347">
        <v>2103</v>
      </c>
      <c r="G31" s="347">
        <v>1937</v>
      </c>
      <c r="H31" s="347">
        <v>4040</v>
      </c>
      <c r="I31" s="347">
        <v>1165</v>
      </c>
      <c r="J31" s="347">
        <v>781</v>
      </c>
      <c r="K31" s="347">
        <v>1946</v>
      </c>
      <c r="L31" s="347">
        <v>6421</v>
      </c>
      <c r="M31" s="347">
        <v>5259</v>
      </c>
      <c r="N31" s="347">
        <v>11680</v>
      </c>
    </row>
    <row r="32" spans="1:14" s="44" customFormat="1" ht="11.25" customHeight="1">
      <c r="A32" s="58"/>
      <c r="B32" s="82" t="s">
        <v>109</v>
      </c>
      <c r="C32" s="347">
        <v>5709</v>
      </c>
      <c r="D32" s="347">
        <v>2994</v>
      </c>
      <c r="E32" s="347">
        <v>8703</v>
      </c>
      <c r="F32" s="347">
        <v>3968</v>
      </c>
      <c r="G32" s="347">
        <v>1976</v>
      </c>
      <c r="H32" s="347">
        <v>5944</v>
      </c>
      <c r="I32" s="347">
        <v>2477</v>
      </c>
      <c r="J32" s="347">
        <v>863</v>
      </c>
      <c r="K32" s="347">
        <v>3340</v>
      </c>
      <c r="L32" s="347">
        <v>12154</v>
      </c>
      <c r="M32" s="347">
        <v>5833</v>
      </c>
      <c r="N32" s="347">
        <v>17987</v>
      </c>
    </row>
    <row r="33" spans="1:14" s="44" customFormat="1" ht="11.25" customHeight="1">
      <c r="A33" s="58"/>
      <c r="B33" s="82" t="s">
        <v>21</v>
      </c>
      <c r="C33" s="347">
        <v>12250</v>
      </c>
      <c r="D33" s="347">
        <v>5686</v>
      </c>
      <c r="E33" s="347">
        <v>17936</v>
      </c>
      <c r="F33" s="347">
        <v>42587</v>
      </c>
      <c r="G33" s="347">
        <v>15361</v>
      </c>
      <c r="H33" s="347">
        <v>57948</v>
      </c>
      <c r="I33" s="347">
        <v>8961</v>
      </c>
      <c r="J33" s="347">
        <v>3360</v>
      </c>
      <c r="K33" s="347">
        <v>12321</v>
      </c>
      <c r="L33" s="347">
        <v>63798</v>
      </c>
      <c r="M33" s="347">
        <v>24407</v>
      </c>
      <c r="N33" s="347">
        <v>88205</v>
      </c>
    </row>
    <row r="34" spans="1:14" s="44" customFormat="1" ht="11.25" customHeight="1">
      <c r="A34" s="58" t="s">
        <v>110</v>
      </c>
      <c r="B34" s="181"/>
      <c r="C34" s="346">
        <v>27325</v>
      </c>
      <c r="D34" s="346">
        <v>25541</v>
      </c>
      <c r="E34" s="346">
        <v>52866</v>
      </c>
      <c r="F34" s="346">
        <v>20297</v>
      </c>
      <c r="G34" s="346">
        <v>27348</v>
      </c>
      <c r="H34" s="346">
        <v>47645</v>
      </c>
      <c r="I34" s="346">
        <v>7570</v>
      </c>
      <c r="J34" s="346">
        <v>10586</v>
      </c>
      <c r="K34" s="346">
        <v>18156</v>
      </c>
      <c r="L34" s="346">
        <v>55192</v>
      </c>
      <c r="M34" s="346">
        <v>63475</v>
      </c>
      <c r="N34" s="346">
        <v>118667</v>
      </c>
    </row>
    <row r="35" spans="1:14" s="44" customFormat="1" ht="11.25" customHeight="1">
      <c r="A35" s="58" t="s">
        <v>111</v>
      </c>
      <c r="B35" s="181"/>
      <c r="C35" s="346">
        <v>2863</v>
      </c>
      <c r="D35" s="346">
        <v>3346</v>
      </c>
      <c r="E35" s="346">
        <v>6209</v>
      </c>
      <c r="F35" s="346">
        <v>4601</v>
      </c>
      <c r="G35" s="346">
        <v>6407</v>
      </c>
      <c r="H35" s="346">
        <v>11008</v>
      </c>
      <c r="I35" s="346">
        <v>3010</v>
      </c>
      <c r="J35" s="346">
        <v>3171</v>
      </c>
      <c r="K35" s="346">
        <v>6181</v>
      </c>
      <c r="L35" s="346">
        <v>10474</v>
      </c>
      <c r="M35" s="346">
        <v>12924</v>
      </c>
      <c r="N35" s="346">
        <v>23398</v>
      </c>
    </row>
    <row r="36" spans="1:14" s="44" customFormat="1" ht="11.25" customHeight="1">
      <c r="A36" s="58" t="s">
        <v>131</v>
      </c>
      <c r="B36" s="181"/>
      <c r="C36" s="346">
        <v>21230</v>
      </c>
      <c r="D36" s="346">
        <v>21789</v>
      </c>
      <c r="E36" s="346">
        <v>43019</v>
      </c>
      <c r="F36" s="346">
        <v>66232</v>
      </c>
      <c r="G36" s="346">
        <v>63668</v>
      </c>
      <c r="H36" s="346">
        <v>129900</v>
      </c>
      <c r="I36" s="346">
        <v>17006</v>
      </c>
      <c r="J36" s="346">
        <v>18205</v>
      </c>
      <c r="K36" s="346">
        <v>35211</v>
      </c>
      <c r="L36" s="346">
        <v>104468</v>
      </c>
      <c r="M36" s="346">
        <v>103662</v>
      </c>
      <c r="N36" s="346">
        <v>208130</v>
      </c>
    </row>
    <row r="37" spans="1:14" s="44" customFormat="1" ht="11.25" customHeight="1">
      <c r="A37" s="28"/>
      <c r="B37" s="82" t="s">
        <v>113</v>
      </c>
      <c r="C37" s="347">
        <v>15367</v>
      </c>
      <c r="D37" s="347">
        <v>15324</v>
      </c>
      <c r="E37" s="347">
        <v>30691</v>
      </c>
      <c r="F37" s="347">
        <v>51990</v>
      </c>
      <c r="G37" s="347">
        <v>49608</v>
      </c>
      <c r="H37" s="347">
        <v>101598</v>
      </c>
      <c r="I37" s="347">
        <v>13200</v>
      </c>
      <c r="J37" s="347">
        <v>14350</v>
      </c>
      <c r="K37" s="347">
        <v>27550</v>
      </c>
      <c r="L37" s="347">
        <v>80557</v>
      </c>
      <c r="M37" s="347">
        <v>79282</v>
      </c>
      <c r="N37" s="347">
        <v>159839</v>
      </c>
    </row>
    <row r="38" spans="1:14" s="44" customFormat="1" ht="11.25" customHeight="1">
      <c r="A38" s="28"/>
      <c r="B38" s="82" t="s">
        <v>114</v>
      </c>
      <c r="C38" s="347">
        <v>3871</v>
      </c>
      <c r="D38" s="347">
        <v>4366</v>
      </c>
      <c r="E38" s="347">
        <v>8237</v>
      </c>
      <c r="F38" s="347">
        <v>7855</v>
      </c>
      <c r="G38" s="347">
        <v>6506</v>
      </c>
      <c r="H38" s="347">
        <v>14361</v>
      </c>
      <c r="I38" s="347">
        <v>2488</v>
      </c>
      <c r="J38" s="347">
        <v>1983</v>
      </c>
      <c r="K38" s="347">
        <v>4471</v>
      </c>
      <c r="L38" s="347">
        <v>14214</v>
      </c>
      <c r="M38" s="347">
        <v>12855</v>
      </c>
      <c r="N38" s="347">
        <v>27069</v>
      </c>
    </row>
    <row r="39" spans="1:14" s="44" customFormat="1" ht="11.25" customHeight="1">
      <c r="A39" s="28"/>
      <c r="B39" s="82" t="s">
        <v>115</v>
      </c>
      <c r="C39" s="347">
        <v>1992</v>
      </c>
      <c r="D39" s="347">
        <v>2099</v>
      </c>
      <c r="E39" s="347">
        <v>4091</v>
      </c>
      <c r="F39" s="347">
        <v>6387</v>
      </c>
      <c r="G39" s="347">
        <v>7554</v>
      </c>
      <c r="H39" s="347">
        <v>13941</v>
      </c>
      <c r="I39" s="347">
        <v>1318</v>
      </c>
      <c r="J39" s="347">
        <v>1872</v>
      </c>
      <c r="K39" s="347">
        <v>3190</v>
      </c>
      <c r="L39" s="347">
        <v>9697</v>
      </c>
      <c r="M39" s="347">
        <v>11525</v>
      </c>
      <c r="N39" s="347">
        <v>21222</v>
      </c>
    </row>
    <row r="40" spans="1:14" s="44" customFormat="1" ht="11.25" customHeight="1">
      <c r="A40" s="58" t="s">
        <v>116</v>
      </c>
      <c r="B40" s="82"/>
      <c r="C40" s="346">
        <v>24764</v>
      </c>
      <c r="D40" s="346">
        <v>41512</v>
      </c>
      <c r="E40" s="346">
        <v>66276</v>
      </c>
      <c r="F40" s="346">
        <v>124494</v>
      </c>
      <c r="G40" s="346">
        <v>162227</v>
      </c>
      <c r="H40" s="346">
        <v>286721</v>
      </c>
      <c r="I40" s="346">
        <v>39875</v>
      </c>
      <c r="J40" s="346">
        <v>61957</v>
      </c>
      <c r="K40" s="346">
        <v>101832</v>
      </c>
      <c r="L40" s="346">
        <v>189133</v>
      </c>
      <c r="M40" s="346">
        <v>265696</v>
      </c>
      <c r="N40" s="346">
        <v>454829</v>
      </c>
    </row>
    <row r="41" spans="1:14" s="44" customFormat="1" ht="11.25" customHeight="1">
      <c r="A41" s="28"/>
      <c r="B41" s="82" t="s">
        <v>117</v>
      </c>
      <c r="C41" s="347">
        <v>695</v>
      </c>
      <c r="D41" s="347">
        <v>347</v>
      </c>
      <c r="E41" s="347">
        <v>1042</v>
      </c>
      <c r="F41" s="347">
        <v>6199</v>
      </c>
      <c r="G41" s="347">
        <v>2431</v>
      </c>
      <c r="H41" s="347">
        <v>8630</v>
      </c>
      <c r="I41" s="347">
        <v>1281</v>
      </c>
      <c r="J41" s="347">
        <v>324</v>
      </c>
      <c r="K41" s="347">
        <v>1605</v>
      </c>
      <c r="L41" s="347">
        <v>8175</v>
      </c>
      <c r="M41" s="347">
        <v>3102</v>
      </c>
      <c r="N41" s="347">
        <v>11277</v>
      </c>
    </row>
    <row r="42" spans="1:14" s="44" customFormat="1" ht="11.25" customHeight="1">
      <c r="A42" s="28"/>
      <c r="B42" s="82" t="s">
        <v>118</v>
      </c>
      <c r="C42" s="347">
        <v>8287</v>
      </c>
      <c r="D42" s="347">
        <v>10142</v>
      </c>
      <c r="E42" s="347">
        <v>18429</v>
      </c>
      <c r="F42" s="347">
        <v>74914</v>
      </c>
      <c r="G42" s="347">
        <v>53203</v>
      </c>
      <c r="H42" s="347">
        <v>128117</v>
      </c>
      <c r="I42" s="347">
        <v>21115</v>
      </c>
      <c r="J42" s="347">
        <v>20194</v>
      </c>
      <c r="K42" s="347">
        <v>41309</v>
      </c>
      <c r="L42" s="347">
        <v>104316</v>
      </c>
      <c r="M42" s="347">
        <v>83539</v>
      </c>
      <c r="N42" s="347">
        <v>187855</v>
      </c>
    </row>
    <row r="43" spans="1:14" s="44" customFormat="1" ht="11.25" customHeight="1">
      <c r="A43" s="28"/>
      <c r="B43" s="82" t="s">
        <v>119</v>
      </c>
      <c r="C43" s="347">
        <v>462</v>
      </c>
      <c r="D43" s="347">
        <v>915</v>
      </c>
      <c r="E43" s="347">
        <v>1377</v>
      </c>
      <c r="F43" s="347">
        <v>1221</v>
      </c>
      <c r="G43" s="347">
        <v>2738</v>
      </c>
      <c r="H43" s="347">
        <v>3959</v>
      </c>
      <c r="I43" s="347">
        <v>470</v>
      </c>
      <c r="J43" s="347">
        <v>1108</v>
      </c>
      <c r="K43" s="347">
        <v>1578</v>
      </c>
      <c r="L43" s="347">
        <v>2153</v>
      </c>
      <c r="M43" s="347">
        <v>4761</v>
      </c>
      <c r="N43" s="347">
        <v>6914</v>
      </c>
    </row>
    <row r="44" spans="1:14" s="44" customFormat="1" ht="11.25" customHeight="1">
      <c r="A44" s="28"/>
      <c r="B44" s="82" t="s">
        <v>120</v>
      </c>
      <c r="C44" s="347">
        <v>15320</v>
      </c>
      <c r="D44" s="347">
        <v>30108</v>
      </c>
      <c r="E44" s="347">
        <v>45428</v>
      </c>
      <c r="F44" s="347">
        <v>42160</v>
      </c>
      <c r="G44" s="347">
        <v>103855</v>
      </c>
      <c r="H44" s="347">
        <v>146015</v>
      </c>
      <c r="I44" s="347">
        <v>17009</v>
      </c>
      <c r="J44" s="347">
        <v>40331</v>
      </c>
      <c r="K44" s="347">
        <v>57340</v>
      </c>
      <c r="L44" s="347">
        <v>74489</v>
      </c>
      <c r="M44" s="347">
        <v>174294</v>
      </c>
      <c r="N44" s="347">
        <v>248783</v>
      </c>
    </row>
    <row r="45" spans="1:14" s="44" customFormat="1" ht="11.25" customHeight="1">
      <c r="A45" s="58" t="s">
        <v>98</v>
      </c>
      <c r="B45" s="82"/>
      <c r="C45" s="346">
        <v>53696</v>
      </c>
      <c r="D45" s="346">
        <v>55533</v>
      </c>
      <c r="E45" s="346">
        <v>109229</v>
      </c>
      <c r="F45" s="346">
        <v>76020</v>
      </c>
      <c r="G45" s="346">
        <v>78432</v>
      </c>
      <c r="H45" s="346">
        <v>154452</v>
      </c>
      <c r="I45" s="346">
        <v>63494</v>
      </c>
      <c r="J45" s="346">
        <v>64250</v>
      </c>
      <c r="K45" s="346">
        <v>127744</v>
      </c>
      <c r="L45" s="346">
        <v>193210</v>
      </c>
      <c r="M45" s="346">
        <v>198215</v>
      </c>
      <c r="N45" s="346">
        <v>391425</v>
      </c>
    </row>
    <row r="46" spans="1:14" s="44" customFormat="1" ht="11.25" customHeight="1">
      <c r="A46" s="58" t="s">
        <v>25</v>
      </c>
      <c r="B46" s="82"/>
      <c r="C46" s="346">
        <v>25295</v>
      </c>
      <c r="D46" s="346">
        <v>48198</v>
      </c>
      <c r="E46" s="346">
        <v>73493</v>
      </c>
      <c r="F46" s="346">
        <v>69571</v>
      </c>
      <c r="G46" s="346">
        <v>181344</v>
      </c>
      <c r="H46" s="346">
        <v>250915</v>
      </c>
      <c r="I46" s="346">
        <v>40809</v>
      </c>
      <c r="J46" s="346">
        <v>101108</v>
      </c>
      <c r="K46" s="346">
        <v>141917</v>
      </c>
      <c r="L46" s="346">
        <v>135675</v>
      </c>
      <c r="M46" s="346">
        <v>330650</v>
      </c>
      <c r="N46" s="346">
        <v>466325</v>
      </c>
    </row>
    <row r="47" spans="1:14" s="44" customFormat="1" ht="11.25" customHeight="1">
      <c r="A47" s="58" t="s">
        <v>132</v>
      </c>
      <c r="B47" s="82"/>
      <c r="C47" s="346">
        <v>19801</v>
      </c>
      <c r="D47" s="346">
        <v>57228</v>
      </c>
      <c r="E47" s="346">
        <v>77029</v>
      </c>
      <c r="F47" s="346">
        <v>73579</v>
      </c>
      <c r="G47" s="346">
        <v>307059</v>
      </c>
      <c r="H47" s="346">
        <v>380638</v>
      </c>
      <c r="I47" s="346">
        <v>44294</v>
      </c>
      <c r="J47" s="346">
        <v>154419</v>
      </c>
      <c r="K47" s="346">
        <v>198713</v>
      </c>
      <c r="L47" s="346">
        <v>137674</v>
      </c>
      <c r="M47" s="346">
        <v>518706</v>
      </c>
      <c r="N47" s="346">
        <v>656380</v>
      </c>
    </row>
    <row r="48" spans="1:14" s="44" customFormat="1" ht="11.25" customHeight="1">
      <c r="A48" s="58"/>
      <c r="B48" s="82" t="s">
        <v>122</v>
      </c>
      <c r="C48" s="347">
        <v>9419</v>
      </c>
      <c r="D48" s="347">
        <v>28822</v>
      </c>
      <c r="E48" s="347">
        <v>38241</v>
      </c>
      <c r="F48" s="347">
        <v>25707</v>
      </c>
      <c r="G48" s="347">
        <v>120380</v>
      </c>
      <c r="H48" s="347">
        <v>146087</v>
      </c>
      <c r="I48" s="347">
        <v>17229</v>
      </c>
      <c r="J48" s="347">
        <v>66487</v>
      </c>
      <c r="K48" s="347">
        <v>83716</v>
      </c>
      <c r="L48" s="347">
        <v>52355</v>
      </c>
      <c r="M48" s="347">
        <v>215689</v>
      </c>
      <c r="N48" s="347">
        <v>268044</v>
      </c>
    </row>
    <row r="49" spans="1:14" s="44" customFormat="1" ht="11.25" customHeight="1">
      <c r="A49" s="58"/>
      <c r="B49" s="82" t="s">
        <v>123</v>
      </c>
      <c r="C49" s="347">
        <v>10382</v>
      </c>
      <c r="D49" s="347">
        <v>28406</v>
      </c>
      <c r="E49" s="347">
        <v>38788</v>
      </c>
      <c r="F49" s="347">
        <v>47872</v>
      </c>
      <c r="G49" s="347">
        <v>186679</v>
      </c>
      <c r="H49" s="347">
        <v>234551</v>
      </c>
      <c r="I49" s="347">
        <v>27065</v>
      </c>
      <c r="J49" s="347">
        <v>87932</v>
      </c>
      <c r="K49" s="347">
        <v>114997</v>
      </c>
      <c r="L49" s="347">
        <v>85319</v>
      </c>
      <c r="M49" s="347">
        <v>303017</v>
      </c>
      <c r="N49" s="347">
        <v>388336</v>
      </c>
    </row>
    <row r="50" spans="1:14" s="44" customFormat="1" ht="11.25" customHeight="1">
      <c r="A50" s="58" t="s">
        <v>124</v>
      </c>
      <c r="B50" s="82"/>
      <c r="C50" s="346">
        <v>6098</v>
      </c>
      <c r="D50" s="346">
        <v>5418</v>
      </c>
      <c r="E50" s="346">
        <v>11516</v>
      </c>
      <c r="F50" s="346">
        <v>16911</v>
      </c>
      <c r="G50" s="346">
        <v>14806</v>
      </c>
      <c r="H50" s="346">
        <v>31717</v>
      </c>
      <c r="I50" s="346">
        <v>8490</v>
      </c>
      <c r="J50" s="346">
        <v>7902</v>
      </c>
      <c r="K50" s="346">
        <v>16392</v>
      </c>
      <c r="L50" s="346">
        <v>31499</v>
      </c>
      <c r="M50" s="346">
        <v>28126</v>
      </c>
      <c r="N50" s="346">
        <v>59625</v>
      </c>
    </row>
    <row r="51" spans="1:14" s="44" customFormat="1" ht="11.25" customHeight="1">
      <c r="A51" s="58" t="s">
        <v>125</v>
      </c>
      <c r="B51" s="82"/>
      <c r="C51" s="346">
        <v>10391</v>
      </c>
      <c r="D51" s="346">
        <v>16662</v>
      </c>
      <c r="E51" s="346">
        <v>27053</v>
      </c>
      <c r="F51" s="346">
        <v>10535</v>
      </c>
      <c r="G51" s="346">
        <v>18929</v>
      </c>
      <c r="H51" s="346">
        <v>29464</v>
      </c>
      <c r="I51" s="346">
        <v>7630</v>
      </c>
      <c r="J51" s="346">
        <v>13039</v>
      </c>
      <c r="K51" s="346">
        <v>20669</v>
      </c>
      <c r="L51" s="346">
        <v>28556</v>
      </c>
      <c r="M51" s="346">
        <v>48630</v>
      </c>
      <c r="N51" s="346">
        <v>77186</v>
      </c>
    </row>
    <row r="52" spans="1:14" s="44" customFormat="1" ht="11.25" customHeight="1">
      <c r="A52" s="58"/>
      <c r="B52" s="82" t="s">
        <v>126</v>
      </c>
      <c r="C52" s="347">
        <v>9161</v>
      </c>
      <c r="D52" s="347">
        <v>14709</v>
      </c>
      <c r="E52" s="347">
        <v>23870</v>
      </c>
      <c r="F52" s="347">
        <v>5475</v>
      </c>
      <c r="G52" s="347">
        <v>8219</v>
      </c>
      <c r="H52" s="347">
        <v>13694</v>
      </c>
      <c r="I52" s="347">
        <v>5008</v>
      </c>
      <c r="J52" s="347">
        <v>7286</v>
      </c>
      <c r="K52" s="347">
        <v>12294</v>
      </c>
      <c r="L52" s="347">
        <v>19644</v>
      </c>
      <c r="M52" s="347">
        <v>30214</v>
      </c>
      <c r="N52" s="347">
        <v>49858</v>
      </c>
    </row>
    <row r="53" spans="1:14" s="44" customFormat="1" ht="11.25" customHeight="1">
      <c r="A53" s="58"/>
      <c r="B53" s="82" t="s">
        <v>127</v>
      </c>
      <c r="C53" s="347">
        <v>170</v>
      </c>
      <c r="D53" s="347">
        <v>39</v>
      </c>
      <c r="E53" s="347">
        <v>209</v>
      </c>
      <c r="F53" s="347">
        <v>826</v>
      </c>
      <c r="G53" s="347">
        <v>421</v>
      </c>
      <c r="H53" s="347">
        <v>1247</v>
      </c>
      <c r="I53" s="347">
        <v>205</v>
      </c>
      <c r="J53" s="347">
        <v>60</v>
      </c>
      <c r="K53" s="347">
        <v>265</v>
      </c>
      <c r="L53" s="347">
        <v>1201</v>
      </c>
      <c r="M53" s="347">
        <v>520</v>
      </c>
      <c r="N53" s="347">
        <v>1721</v>
      </c>
    </row>
    <row r="54" spans="1:14" s="44" customFormat="1" ht="11.25" customHeight="1">
      <c r="A54" s="58"/>
      <c r="B54" s="82" t="s">
        <v>128</v>
      </c>
      <c r="C54" s="347">
        <v>1060</v>
      </c>
      <c r="D54" s="347">
        <v>1914</v>
      </c>
      <c r="E54" s="347">
        <v>2974</v>
      </c>
      <c r="F54" s="347">
        <v>4234</v>
      </c>
      <c r="G54" s="347">
        <v>10289</v>
      </c>
      <c r="H54" s="347">
        <v>14523</v>
      </c>
      <c r="I54" s="347">
        <v>2417</v>
      </c>
      <c r="J54" s="347">
        <v>5693</v>
      </c>
      <c r="K54" s="347">
        <v>8110</v>
      </c>
      <c r="L54" s="347">
        <v>7711</v>
      </c>
      <c r="M54" s="347">
        <v>17896</v>
      </c>
      <c r="N54" s="347">
        <v>25607</v>
      </c>
    </row>
    <row r="55" spans="1:14" s="44" customFormat="1" ht="11.25" customHeight="1">
      <c r="A55" s="58" t="s">
        <v>129</v>
      </c>
      <c r="B55" s="82"/>
      <c r="C55" s="346">
        <v>151</v>
      </c>
      <c r="D55" s="346">
        <v>350</v>
      </c>
      <c r="E55" s="346">
        <v>501</v>
      </c>
      <c r="F55" s="346">
        <v>984</v>
      </c>
      <c r="G55" s="346">
        <v>3413</v>
      </c>
      <c r="H55" s="346">
        <v>4397</v>
      </c>
      <c r="I55" s="346">
        <v>169</v>
      </c>
      <c r="J55" s="346">
        <v>208</v>
      </c>
      <c r="K55" s="346">
        <v>377</v>
      </c>
      <c r="L55" s="346">
        <v>1304</v>
      </c>
      <c r="M55" s="346">
        <v>3971</v>
      </c>
      <c r="N55" s="346">
        <v>5275</v>
      </c>
    </row>
    <row r="56" spans="1:14" s="44" customFormat="1" ht="11.25" customHeight="1">
      <c r="A56" s="58" t="s">
        <v>75</v>
      </c>
      <c r="B56" s="82"/>
      <c r="C56" s="346">
        <v>1214</v>
      </c>
      <c r="D56" s="346">
        <v>1501</v>
      </c>
      <c r="E56" s="346">
        <v>2715</v>
      </c>
      <c r="F56" s="346">
        <v>64</v>
      </c>
      <c r="G56" s="346">
        <v>25</v>
      </c>
      <c r="H56" s="346">
        <v>89</v>
      </c>
      <c r="I56" s="346">
        <v>289</v>
      </c>
      <c r="J56" s="346">
        <v>159</v>
      </c>
      <c r="K56" s="346">
        <v>448</v>
      </c>
      <c r="L56" s="346">
        <v>1567</v>
      </c>
      <c r="M56" s="346">
        <v>1685</v>
      </c>
      <c r="N56" s="346">
        <v>3252</v>
      </c>
    </row>
    <row r="57" spans="1:14" s="27" customFormat="1" ht="11.25" customHeight="1">
      <c r="B57" s="81"/>
      <c r="C57" s="347"/>
      <c r="D57" s="347"/>
      <c r="E57" s="347"/>
      <c r="F57" s="347"/>
      <c r="G57" s="347"/>
      <c r="H57" s="347"/>
      <c r="I57" s="347"/>
      <c r="J57" s="347"/>
      <c r="K57" s="347"/>
      <c r="L57" s="347"/>
      <c r="M57" s="347"/>
      <c r="N57" s="347"/>
    </row>
    <row r="58" spans="1:14" s="44" customFormat="1" ht="11.25" customHeight="1">
      <c r="A58" s="58" t="s">
        <v>36</v>
      </c>
      <c r="B58" s="181"/>
      <c r="C58" s="346">
        <v>314061</v>
      </c>
      <c r="D58" s="346">
        <v>339779</v>
      </c>
      <c r="E58" s="346">
        <v>653840</v>
      </c>
      <c r="F58" s="346">
        <v>1261621</v>
      </c>
      <c r="G58" s="346">
        <v>1218383</v>
      </c>
      <c r="H58" s="346">
        <v>2480004</v>
      </c>
      <c r="I58" s="346">
        <v>555100</v>
      </c>
      <c r="J58" s="346">
        <v>571387</v>
      </c>
      <c r="K58" s="346">
        <v>1126487</v>
      </c>
      <c r="L58" s="346">
        <v>2130782</v>
      </c>
      <c r="M58" s="346">
        <v>2129549</v>
      </c>
      <c r="N58" s="346">
        <v>4260331</v>
      </c>
    </row>
    <row r="59" spans="1:14" s="27" customFormat="1" ht="11.25" customHeight="1">
      <c r="A59" s="58"/>
      <c r="B59" s="82"/>
      <c r="C59" s="346"/>
      <c r="D59" s="345"/>
      <c r="E59" s="346"/>
      <c r="F59" s="345"/>
      <c r="G59" s="345"/>
      <c r="H59" s="346"/>
      <c r="I59" s="345"/>
      <c r="J59" s="345"/>
      <c r="K59" s="346"/>
      <c r="L59" s="345"/>
      <c r="M59" s="345"/>
      <c r="N59" s="346"/>
    </row>
    <row r="60" spans="1:14" s="44" customFormat="1" ht="11.25" customHeight="1">
      <c r="A60" s="28"/>
      <c r="B60" s="82" t="s">
        <v>33</v>
      </c>
      <c r="C60" s="347">
        <v>52</v>
      </c>
      <c r="D60" s="347">
        <v>44</v>
      </c>
      <c r="E60" s="347">
        <v>96</v>
      </c>
      <c r="F60" s="347">
        <v>9357</v>
      </c>
      <c r="G60" s="347">
        <v>5378</v>
      </c>
      <c r="H60" s="347">
        <v>14735</v>
      </c>
      <c r="I60" s="347">
        <v>3244</v>
      </c>
      <c r="J60" s="347">
        <v>1078</v>
      </c>
      <c r="K60" s="347">
        <v>4322</v>
      </c>
      <c r="L60" s="347">
        <v>12653</v>
      </c>
      <c r="M60" s="347">
        <v>6500</v>
      </c>
      <c r="N60" s="347">
        <v>19153</v>
      </c>
    </row>
    <row r="61" spans="1:14" s="44" customFormat="1" ht="11.25" customHeight="1">
      <c r="A61" s="27"/>
      <c r="B61" s="81" t="s">
        <v>34</v>
      </c>
      <c r="C61" s="347">
        <v>28403</v>
      </c>
      <c r="D61" s="347">
        <v>8857</v>
      </c>
      <c r="E61" s="347">
        <v>37260</v>
      </c>
      <c r="F61" s="347">
        <v>395927</v>
      </c>
      <c r="G61" s="347">
        <v>103706</v>
      </c>
      <c r="H61" s="347">
        <v>499633</v>
      </c>
      <c r="I61" s="347">
        <v>169134</v>
      </c>
      <c r="J61" s="347">
        <v>38219</v>
      </c>
      <c r="K61" s="347">
        <v>207353</v>
      </c>
      <c r="L61" s="347">
        <v>593464</v>
      </c>
      <c r="M61" s="347">
        <v>150782</v>
      </c>
      <c r="N61" s="347">
        <v>744246</v>
      </c>
    </row>
    <row r="62" spans="1:14" s="44" customFormat="1" ht="11.25" customHeight="1">
      <c r="A62" s="27"/>
      <c r="B62" s="81" t="s">
        <v>35</v>
      </c>
      <c r="C62" s="347">
        <v>285606</v>
      </c>
      <c r="D62" s="347">
        <v>330878</v>
      </c>
      <c r="E62" s="347">
        <v>616484</v>
      </c>
      <c r="F62" s="347">
        <v>856337</v>
      </c>
      <c r="G62" s="347">
        <v>1109299</v>
      </c>
      <c r="H62" s="347">
        <v>1965636</v>
      </c>
      <c r="I62" s="347">
        <v>382722</v>
      </c>
      <c r="J62" s="347">
        <v>532090</v>
      </c>
      <c r="K62" s="347">
        <v>914812</v>
      </c>
      <c r="L62" s="347">
        <v>1524665</v>
      </c>
      <c r="M62" s="347">
        <v>1972267</v>
      </c>
      <c r="N62" s="347">
        <v>3496932</v>
      </c>
    </row>
    <row r="63" spans="1:14" s="44" customFormat="1" ht="11.25" customHeight="1">
      <c r="A63" s="54"/>
      <c r="B63" s="54"/>
      <c r="C63" s="182"/>
      <c r="D63" s="183"/>
      <c r="E63" s="183"/>
      <c r="F63" s="183"/>
      <c r="G63" s="183"/>
      <c r="H63" s="183"/>
      <c r="I63" s="183"/>
      <c r="J63" s="183"/>
      <c r="K63" s="183"/>
      <c r="L63" s="183"/>
      <c r="M63" s="183"/>
      <c r="N63" s="198"/>
    </row>
    <row r="64" spans="1:14" s="44" customFormat="1" ht="11.25" customHeight="1">
      <c r="A64" s="166" t="s">
        <v>201</v>
      </c>
      <c r="B64" s="3"/>
      <c r="C64" s="27"/>
      <c r="D64" s="199"/>
      <c r="E64" s="199"/>
      <c r="F64" s="199"/>
      <c r="G64" s="199"/>
      <c r="H64" s="199"/>
      <c r="I64" s="199"/>
      <c r="J64" s="27"/>
      <c r="K64" s="27"/>
      <c r="L64" s="27"/>
      <c r="M64" s="27"/>
      <c r="N64" s="27"/>
    </row>
    <row r="65" spans="1:14" s="44" customFormat="1" ht="11.25" customHeight="1">
      <c r="A65" s="166"/>
      <c r="B65" s="3"/>
      <c r="C65" s="27"/>
      <c r="D65" s="199"/>
      <c r="E65" s="199"/>
      <c r="F65" s="199"/>
      <c r="G65" s="199"/>
      <c r="H65" s="199"/>
      <c r="I65" s="199"/>
      <c r="J65" s="27"/>
      <c r="K65" s="27"/>
      <c r="L65" s="27"/>
      <c r="M65" s="27"/>
      <c r="N65" s="27"/>
    </row>
    <row r="66" spans="1:14" s="44" customFormat="1" ht="11.25" customHeight="1">
      <c r="A66" s="166"/>
      <c r="B66" s="3"/>
      <c r="C66" s="27"/>
      <c r="D66" s="199"/>
      <c r="E66" s="199"/>
      <c r="F66" s="199"/>
      <c r="G66" s="199"/>
      <c r="H66" s="199"/>
      <c r="I66" s="199"/>
      <c r="J66" s="27"/>
      <c r="K66" s="27"/>
      <c r="L66" s="27"/>
      <c r="M66" s="27"/>
      <c r="N66" s="27"/>
    </row>
    <row r="67" spans="1:14" s="44" customFormat="1" ht="11.25" customHeight="1">
      <c r="A67" s="166"/>
      <c r="B67" s="3"/>
      <c r="C67" s="27"/>
      <c r="D67" s="199"/>
      <c r="E67" s="199"/>
      <c r="F67" s="199"/>
      <c r="G67" s="199"/>
      <c r="H67" s="199"/>
      <c r="I67" s="199"/>
      <c r="J67" s="27"/>
      <c r="K67" s="27"/>
      <c r="L67" s="27"/>
      <c r="M67" s="27"/>
      <c r="N67" s="27"/>
    </row>
    <row r="68" spans="1:14" s="33" customFormat="1" ht="11.25" customHeight="1">
      <c r="A68" s="46"/>
      <c r="B68" s="564" t="s">
        <v>70</v>
      </c>
      <c r="C68" s="561" t="s">
        <v>64</v>
      </c>
      <c r="D68" s="562"/>
      <c r="E68" s="569"/>
      <c r="F68" s="561" t="s">
        <v>65</v>
      </c>
      <c r="G68" s="562"/>
      <c r="H68" s="569"/>
      <c r="I68" s="561" t="s">
        <v>66</v>
      </c>
      <c r="J68" s="562"/>
      <c r="K68" s="569"/>
      <c r="L68" s="561" t="s">
        <v>68</v>
      </c>
      <c r="M68" s="562"/>
      <c r="N68" s="562"/>
    </row>
    <row r="69" spans="1:14" s="33" customFormat="1" ht="11.25" customHeight="1">
      <c r="A69" s="46"/>
      <c r="B69" s="565"/>
      <c r="C69" s="541"/>
      <c r="D69" s="563"/>
      <c r="E69" s="542"/>
      <c r="F69" s="541"/>
      <c r="G69" s="563"/>
      <c r="H69" s="542"/>
      <c r="I69" s="541"/>
      <c r="J69" s="563"/>
      <c r="K69" s="542"/>
      <c r="L69" s="541"/>
      <c r="M69" s="563"/>
      <c r="N69" s="563"/>
    </row>
    <row r="70" spans="1:14" ht="11.25" customHeight="1">
      <c r="A70" s="46"/>
      <c r="B70" s="565"/>
      <c r="C70" s="557" t="s">
        <v>144</v>
      </c>
      <c r="D70" s="557" t="s">
        <v>145</v>
      </c>
      <c r="E70" s="557" t="s">
        <v>143</v>
      </c>
      <c r="F70" s="557" t="s">
        <v>144</v>
      </c>
      <c r="G70" s="557" t="s">
        <v>145</v>
      </c>
      <c r="H70" s="557" t="s">
        <v>143</v>
      </c>
      <c r="I70" s="557" t="s">
        <v>144</v>
      </c>
      <c r="J70" s="557" t="s">
        <v>145</v>
      </c>
      <c r="K70" s="557" t="s">
        <v>143</v>
      </c>
      <c r="L70" s="557" t="s">
        <v>144</v>
      </c>
      <c r="M70" s="557" t="s">
        <v>145</v>
      </c>
      <c r="N70" s="559" t="s">
        <v>143</v>
      </c>
    </row>
    <row r="71" spans="1:14" ht="11.25" customHeight="1">
      <c r="A71" s="215"/>
      <c r="B71" s="566"/>
      <c r="C71" s="558"/>
      <c r="D71" s="558"/>
      <c r="E71" s="558"/>
      <c r="F71" s="558"/>
      <c r="G71" s="558"/>
      <c r="H71" s="558"/>
      <c r="I71" s="558"/>
      <c r="J71" s="558"/>
      <c r="K71" s="558"/>
      <c r="L71" s="558"/>
      <c r="M71" s="558"/>
      <c r="N71" s="560"/>
    </row>
    <row r="72" spans="1:14" ht="11.25" customHeight="1">
      <c r="A72" s="27"/>
      <c r="B72" s="27"/>
      <c r="C72" s="327"/>
      <c r="D72" s="348"/>
      <c r="E72" s="348"/>
      <c r="F72" s="348"/>
      <c r="G72" s="348"/>
      <c r="H72" s="348"/>
      <c r="I72" s="348"/>
      <c r="J72" s="348"/>
      <c r="K72" s="348"/>
      <c r="L72" s="348"/>
      <c r="M72" s="348"/>
      <c r="N72" s="327"/>
    </row>
    <row r="73" spans="1:14" ht="11.25" customHeight="1">
      <c r="A73" s="58" t="s">
        <v>100</v>
      </c>
      <c r="B73" s="82"/>
      <c r="C73" s="349">
        <f t="shared" ref="C73:C115" si="0">C14/E14*100</f>
        <v>54.166666666666664</v>
      </c>
      <c r="D73" s="349">
        <f t="shared" ref="D73:D115" si="1">D14/E14*100</f>
        <v>45.833333333333329</v>
      </c>
      <c r="E73" s="349">
        <v>100</v>
      </c>
      <c r="F73" s="349">
        <f t="shared" ref="F73:F115" si="2">F14/H14*100</f>
        <v>63.501866304716657</v>
      </c>
      <c r="G73" s="349">
        <f t="shared" ref="G73:G115" si="3">G14/H14*100</f>
        <v>36.498133695283343</v>
      </c>
      <c r="H73" s="349">
        <v>100</v>
      </c>
      <c r="I73" s="349">
        <f t="shared" ref="I73:I115" si="4">I14/K14*100</f>
        <v>75.057843590930133</v>
      </c>
      <c r="J73" s="349">
        <f t="shared" ref="J73:J115" si="5">J14/K14*100</f>
        <v>24.942156409069874</v>
      </c>
      <c r="K73" s="349">
        <v>100</v>
      </c>
      <c r="L73" s="349">
        <f t="shared" ref="L73:L115" si="6">L14/N14*100</f>
        <v>66.062757792512926</v>
      </c>
      <c r="M73" s="349">
        <f>M14/N14*100</f>
        <v>33.937242207487081</v>
      </c>
      <c r="N73" s="349">
        <v>100</v>
      </c>
    </row>
    <row r="74" spans="1:14" ht="11.25" customHeight="1">
      <c r="A74" s="58" t="s">
        <v>2</v>
      </c>
      <c r="B74" s="82"/>
      <c r="C74" s="349">
        <f t="shared" si="0"/>
        <v>49.019607843137251</v>
      </c>
      <c r="D74" s="349">
        <f t="shared" si="1"/>
        <v>50.980392156862742</v>
      </c>
      <c r="E74" s="349">
        <v>100</v>
      </c>
      <c r="F74" s="349">
        <f t="shared" si="2"/>
        <v>74.252873563218387</v>
      </c>
      <c r="G74" s="349">
        <f t="shared" si="3"/>
        <v>25.74712643678161</v>
      </c>
      <c r="H74" s="349">
        <v>100</v>
      </c>
      <c r="I74" s="349">
        <f t="shared" si="4"/>
        <v>93.120700437773607</v>
      </c>
      <c r="J74" s="349">
        <f t="shared" si="5"/>
        <v>6.8792995622263913</v>
      </c>
      <c r="K74" s="349">
        <v>100</v>
      </c>
      <c r="L74" s="349">
        <f t="shared" si="6"/>
        <v>88.105515587529979</v>
      </c>
      <c r="M74" s="349">
        <f t="shared" ref="M74:M117" si="7">M15/N15*100</f>
        <v>11.894484412470025</v>
      </c>
      <c r="N74" s="349">
        <v>100</v>
      </c>
    </row>
    <row r="75" spans="1:14" ht="11.25" customHeight="1">
      <c r="A75" s="58" t="s">
        <v>96</v>
      </c>
      <c r="B75" s="82"/>
      <c r="C75" s="349">
        <f t="shared" si="0"/>
        <v>69.220378232342725</v>
      </c>
      <c r="D75" s="349">
        <f t="shared" si="1"/>
        <v>30.779621767657272</v>
      </c>
      <c r="E75" s="349">
        <v>100</v>
      </c>
      <c r="F75" s="349">
        <f t="shared" si="2"/>
        <v>75.831808450838992</v>
      </c>
      <c r="G75" s="349">
        <f t="shared" si="3"/>
        <v>24.168191549161016</v>
      </c>
      <c r="H75" s="349">
        <v>100</v>
      </c>
      <c r="I75" s="349">
        <f t="shared" si="4"/>
        <v>76.805841692054372</v>
      </c>
      <c r="J75" s="349">
        <f t="shared" si="5"/>
        <v>23.194158307945621</v>
      </c>
      <c r="K75" s="349">
        <v>100</v>
      </c>
      <c r="L75" s="349">
        <f t="shared" si="6"/>
        <v>75.873159349610589</v>
      </c>
      <c r="M75" s="349">
        <f t="shared" si="7"/>
        <v>24.126840650389415</v>
      </c>
      <c r="N75" s="349">
        <v>100</v>
      </c>
    </row>
    <row r="76" spans="1:14" ht="11.25" customHeight="1">
      <c r="A76" s="127" t="s">
        <v>130</v>
      </c>
      <c r="B76" s="82"/>
      <c r="C76" s="349">
        <f t="shared" si="0"/>
        <v>68.631928586257004</v>
      </c>
      <c r="D76" s="349">
        <f t="shared" si="1"/>
        <v>31.368071413742992</v>
      </c>
      <c r="E76" s="349">
        <v>100</v>
      </c>
      <c r="F76" s="349">
        <f t="shared" si="2"/>
        <v>71.388774246801489</v>
      </c>
      <c r="G76" s="349">
        <f t="shared" si="3"/>
        <v>28.611225753198514</v>
      </c>
      <c r="H76" s="349">
        <v>100</v>
      </c>
      <c r="I76" s="349">
        <f t="shared" si="4"/>
        <v>72.066426445245185</v>
      </c>
      <c r="J76" s="349">
        <f t="shared" si="5"/>
        <v>27.933573554754815</v>
      </c>
      <c r="K76" s="349">
        <v>100</v>
      </c>
      <c r="L76" s="349">
        <f t="shared" si="6"/>
        <v>70.960176143978558</v>
      </c>
      <c r="M76" s="349">
        <f t="shared" si="7"/>
        <v>29.039823856021446</v>
      </c>
      <c r="N76" s="349">
        <v>100</v>
      </c>
    </row>
    <row r="77" spans="1:14" ht="11.25" customHeight="1">
      <c r="A77" s="58" t="s">
        <v>101</v>
      </c>
      <c r="B77" s="82"/>
      <c r="C77" s="349">
        <f t="shared" si="0"/>
        <v>81.393486385477843</v>
      </c>
      <c r="D77" s="349">
        <f t="shared" si="1"/>
        <v>18.606513614522157</v>
      </c>
      <c r="E77" s="349">
        <v>100</v>
      </c>
      <c r="F77" s="349">
        <f t="shared" si="2"/>
        <v>79.329378385349486</v>
      </c>
      <c r="G77" s="349">
        <f t="shared" si="3"/>
        <v>20.670621614650504</v>
      </c>
      <c r="H77" s="349">
        <v>100</v>
      </c>
      <c r="I77" s="349">
        <f t="shared" si="4"/>
        <v>84.001070759346845</v>
      </c>
      <c r="J77" s="349">
        <f t="shared" si="5"/>
        <v>15.998929240653162</v>
      </c>
      <c r="K77" s="349">
        <v>100</v>
      </c>
      <c r="L77" s="349">
        <f t="shared" si="6"/>
        <v>81.079270778729111</v>
      </c>
      <c r="M77" s="349">
        <f t="shared" si="7"/>
        <v>18.920729221270896</v>
      </c>
      <c r="N77" s="349">
        <v>100</v>
      </c>
    </row>
    <row r="78" spans="1:14" ht="11.25" customHeight="1">
      <c r="A78" s="58" t="s">
        <v>5</v>
      </c>
      <c r="B78" s="82"/>
      <c r="C78" s="349">
        <f t="shared" si="0"/>
        <v>85.969465648854964</v>
      </c>
      <c r="D78" s="349">
        <f t="shared" si="1"/>
        <v>14.030534351145038</v>
      </c>
      <c r="E78" s="349">
        <v>100</v>
      </c>
      <c r="F78" s="349">
        <f t="shared" si="2"/>
        <v>88.219121538450196</v>
      </c>
      <c r="G78" s="349">
        <f t="shared" si="3"/>
        <v>11.780878461549801</v>
      </c>
      <c r="H78" s="349">
        <v>100</v>
      </c>
      <c r="I78" s="349">
        <f t="shared" si="4"/>
        <v>91.394302368408404</v>
      </c>
      <c r="J78" s="349">
        <f t="shared" si="5"/>
        <v>8.605697631591589</v>
      </c>
      <c r="K78" s="349">
        <v>100</v>
      </c>
      <c r="L78" s="349">
        <f t="shared" si="6"/>
        <v>89.018350882508898</v>
      </c>
      <c r="M78" s="349">
        <f t="shared" si="7"/>
        <v>10.981649117491099</v>
      </c>
      <c r="N78" s="349">
        <v>100</v>
      </c>
    </row>
    <row r="79" spans="1:14" ht="11.25" customHeight="1">
      <c r="A79" s="58" t="s">
        <v>6</v>
      </c>
      <c r="B79" s="82"/>
      <c r="C79" s="349">
        <f t="shared" si="0"/>
        <v>52.640059013083814</v>
      </c>
      <c r="D79" s="349">
        <f t="shared" si="1"/>
        <v>47.359940986916179</v>
      </c>
      <c r="E79" s="349">
        <v>100</v>
      </c>
      <c r="F79" s="349">
        <f t="shared" si="2"/>
        <v>54.823944742900999</v>
      </c>
      <c r="G79" s="349">
        <f t="shared" si="3"/>
        <v>45.176055257099001</v>
      </c>
      <c r="H79" s="349">
        <v>100</v>
      </c>
      <c r="I79" s="349">
        <f t="shared" si="4"/>
        <v>53.54176663836698</v>
      </c>
      <c r="J79" s="349">
        <f t="shared" si="5"/>
        <v>46.45823336163302</v>
      </c>
      <c r="K79" s="349">
        <v>100</v>
      </c>
      <c r="L79" s="349">
        <f t="shared" si="6"/>
        <v>54.265786912519332</v>
      </c>
      <c r="M79" s="349">
        <f t="shared" si="7"/>
        <v>45.734213087480668</v>
      </c>
      <c r="N79" s="349">
        <v>100</v>
      </c>
    </row>
    <row r="80" spans="1:14" ht="11.25" customHeight="1">
      <c r="A80" s="28"/>
      <c r="B80" s="82" t="s">
        <v>7</v>
      </c>
      <c r="C80" s="350">
        <f t="shared" si="0"/>
        <v>81.246521981079582</v>
      </c>
      <c r="D80" s="350">
        <f t="shared" si="1"/>
        <v>18.753478018920422</v>
      </c>
      <c r="E80" s="350">
        <v>100</v>
      </c>
      <c r="F80" s="350">
        <f t="shared" si="2"/>
        <v>82.408822330888341</v>
      </c>
      <c r="G80" s="350">
        <f t="shared" si="3"/>
        <v>17.591177669111655</v>
      </c>
      <c r="H80" s="350">
        <v>100</v>
      </c>
      <c r="I80" s="350">
        <f t="shared" si="4"/>
        <v>86.936034230623406</v>
      </c>
      <c r="J80" s="350">
        <f t="shared" si="5"/>
        <v>13.06396576937659</v>
      </c>
      <c r="K80" s="350">
        <v>100</v>
      </c>
      <c r="L80" s="350">
        <f t="shared" si="6"/>
        <v>83.703788261770029</v>
      </c>
      <c r="M80" s="349">
        <f t="shared" si="7"/>
        <v>16.296211738229971</v>
      </c>
      <c r="N80" s="349">
        <v>100</v>
      </c>
    </row>
    <row r="81" spans="1:14" ht="11.25" customHeight="1">
      <c r="A81" s="28"/>
      <c r="B81" s="82" t="s">
        <v>8</v>
      </c>
      <c r="C81" s="350">
        <f t="shared" si="0"/>
        <v>58.434629558330123</v>
      </c>
      <c r="D81" s="350">
        <f t="shared" si="1"/>
        <v>41.565370441669877</v>
      </c>
      <c r="E81" s="350">
        <v>100</v>
      </c>
      <c r="F81" s="350">
        <f t="shared" si="2"/>
        <v>66.70177040681061</v>
      </c>
      <c r="G81" s="350">
        <f t="shared" si="3"/>
        <v>33.298229593189383</v>
      </c>
      <c r="H81" s="350">
        <v>100</v>
      </c>
      <c r="I81" s="350">
        <f t="shared" si="4"/>
        <v>69.889706969455048</v>
      </c>
      <c r="J81" s="350">
        <f t="shared" si="5"/>
        <v>30.110293030544959</v>
      </c>
      <c r="K81" s="350">
        <v>100</v>
      </c>
      <c r="L81" s="350">
        <f t="shared" si="6"/>
        <v>66.475493641766249</v>
      </c>
      <c r="M81" s="349">
        <f t="shared" si="7"/>
        <v>33.524506358233751</v>
      </c>
      <c r="N81" s="349">
        <v>100</v>
      </c>
    </row>
    <row r="82" spans="1:14" ht="11.25" customHeight="1">
      <c r="A82" s="28"/>
      <c r="B82" s="82" t="s">
        <v>9</v>
      </c>
      <c r="C82" s="350">
        <f t="shared" si="0"/>
        <v>45.640404855576847</v>
      </c>
      <c r="D82" s="350">
        <f t="shared" si="1"/>
        <v>54.359595144423146</v>
      </c>
      <c r="E82" s="350">
        <v>100</v>
      </c>
      <c r="F82" s="350">
        <f t="shared" si="2"/>
        <v>36.93413316699624</v>
      </c>
      <c r="G82" s="350">
        <f t="shared" si="3"/>
        <v>63.06586683300376</v>
      </c>
      <c r="H82" s="350">
        <v>100</v>
      </c>
      <c r="I82" s="350">
        <f t="shared" si="4"/>
        <v>39.4815625263006</v>
      </c>
      <c r="J82" s="350">
        <f t="shared" si="5"/>
        <v>60.518437473699393</v>
      </c>
      <c r="K82" s="350">
        <v>100</v>
      </c>
      <c r="L82" s="350">
        <f t="shared" si="6"/>
        <v>38.720078904442168</v>
      </c>
      <c r="M82" s="349">
        <f t="shared" si="7"/>
        <v>61.279921095557832</v>
      </c>
      <c r="N82" s="349">
        <v>100</v>
      </c>
    </row>
    <row r="83" spans="1:14" ht="11.25" customHeight="1">
      <c r="A83" s="58" t="s">
        <v>102</v>
      </c>
      <c r="B83" s="181"/>
      <c r="C83" s="349">
        <f t="shared" si="0"/>
        <v>80.523991757433038</v>
      </c>
      <c r="D83" s="349">
        <f t="shared" si="1"/>
        <v>19.476008242566969</v>
      </c>
      <c r="E83" s="349">
        <v>100</v>
      </c>
      <c r="F83" s="349">
        <f t="shared" si="2"/>
        <v>77.592382621244141</v>
      </c>
      <c r="G83" s="349">
        <f t="shared" si="3"/>
        <v>22.407617378755862</v>
      </c>
      <c r="H83" s="349">
        <v>100</v>
      </c>
      <c r="I83" s="349">
        <f t="shared" si="4"/>
        <v>82.400250294464072</v>
      </c>
      <c r="J83" s="349">
        <f t="shared" si="5"/>
        <v>17.599749705535924</v>
      </c>
      <c r="K83" s="349">
        <v>100</v>
      </c>
      <c r="L83" s="349">
        <f t="shared" si="6"/>
        <v>79.074036053053007</v>
      </c>
      <c r="M83" s="349">
        <f t="shared" si="7"/>
        <v>20.925963946946986</v>
      </c>
      <c r="N83" s="349">
        <v>100</v>
      </c>
    </row>
    <row r="84" spans="1:14" ht="11.25" customHeight="1">
      <c r="A84" s="28"/>
      <c r="B84" s="82" t="s">
        <v>103</v>
      </c>
      <c r="C84" s="350">
        <f t="shared" si="0"/>
        <v>82.829601751219329</v>
      </c>
      <c r="D84" s="350">
        <f t="shared" si="1"/>
        <v>17.170398248780675</v>
      </c>
      <c r="E84" s="350">
        <v>100</v>
      </c>
      <c r="F84" s="350">
        <f t="shared" si="2"/>
        <v>85.140918379149483</v>
      </c>
      <c r="G84" s="350">
        <f t="shared" si="3"/>
        <v>14.859081620850523</v>
      </c>
      <c r="H84" s="350">
        <v>100</v>
      </c>
      <c r="I84" s="350">
        <f t="shared" si="4"/>
        <v>86.85899394902512</v>
      </c>
      <c r="J84" s="350">
        <f t="shared" si="5"/>
        <v>13.14100605097488</v>
      </c>
      <c r="K84" s="350">
        <v>100</v>
      </c>
      <c r="L84" s="350">
        <f t="shared" si="6"/>
        <v>85.111882377061193</v>
      </c>
      <c r="M84" s="349">
        <f t="shared" si="7"/>
        <v>14.888117622938815</v>
      </c>
      <c r="N84" s="349">
        <v>100</v>
      </c>
    </row>
    <row r="85" spans="1:14" ht="11.25" customHeight="1">
      <c r="A85" s="28"/>
      <c r="B85" s="82" t="s">
        <v>104</v>
      </c>
      <c r="C85" s="350">
        <f t="shared" si="0"/>
        <v>80.437886720609228</v>
      </c>
      <c r="D85" s="350">
        <f t="shared" si="1"/>
        <v>19.562113279390765</v>
      </c>
      <c r="E85" s="350">
        <v>100</v>
      </c>
      <c r="F85" s="350">
        <f t="shared" si="2"/>
        <v>68.511496851845408</v>
      </c>
      <c r="G85" s="350">
        <f t="shared" si="3"/>
        <v>31.488503148154589</v>
      </c>
      <c r="H85" s="350">
        <v>100</v>
      </c>
      <c r="I85" s="350">
        <f t="shared" si="4"/>
        <v>77.983739837398375</v>
      </c>
      <c r="J85" s="350">
        <f t="shared" si="5"/>
        <v>22.016260162601625</v>
      </c>
      <c r="K85" s="350">
        <v>100</v>
      </c>
      <c r="L85" s="350">
        <f t="shared" si="6"/>
        <v>70.480561930593225</v>
      </c>
      <c r="M85" s="349">
        <f t="shared" si="7"/>
        <v>29.519438069406771</v>
      </c>
      <c r="N85" s="349">
        <v>100</v>
      </c>
    </row>
    <row r="86" spans="1:14" ht="11.25" customHeight="1">
      <c r="A86" s="28"/>
      <c r="B86" s="82" t="s">
        <v>105</v>
      </c>
      <c r="C86" s="350">
        <f t="shared" si="0"/>
        <v>70.257289879931378</v>
      </c>
      <c r="D86" s="350">
        <f t="shared" si="1"/>
        <v>29.742710120068612</v>
      </c>
      <c r="E86" s="350">
        <v>100</v>
      </c>
      <c r="F86" s="350">
        <f t="shared" si="2"/>
        <v>74.315979717857317</v>
      </c>
      <c r="G86" s="350">
        <f t="shared" si="3"/>
        <v>25.684020282142679</v>
      </c>
      <c r="H86" s="350">
        <v>100</v>
      </c>
      <c r="I86" s="350">
        <f t="shared" si="4"/>
        <v>72.56817693794288</v>
      </c>
      <c r="J86" s="350">
        <f t="shared" si="5"/>
        <v>27.43182306205712</v>
      </c>
      <c r="K86" s="350">
        <v>100</v>
      </c>
      <c r="L86" s="350">
        <f t="shared" si="6"/>
        <v>73.176853093004027</v>
      </c>
      <c r="M86" s="349">
        <f t="shared" si="7"/>
        <v>26.823146906995976</v>
      </c>
      <c r="N86" s="349">
        <v>100</v>
      </c>
    </row>
    <row r="87" spans="1:14" ht="11.25" customHeight="1">
      <c r="A87" s="58" t="s">
        <v>10</v>
      </c>
      <c r="B87" s="181"/>
      <c r="C87" s="349">
        <f t="shared" si="0"/>
        <v>60.139678294141689</v>
      </c>
      <c r="D87" s="349">
        <f t="shared" si="1"/>
        <v>39.860321705858311</v>
      </c>
      <c r="E87" s="349">
        <v>100</v>
      </c>
      <c r="F87" s="349">
        <f t="shared" si="2"/>
        <v>50.592249855407744</v>
      </c>
      <c r="G87" s="349">
        <f t="shared" si="3"/>
        <v>49.407750144592249</v>
      </c>
      <c r="H87" s="349">
        <v>100</v>
      </c>
      <c r="I87" s="349">
        <f t="shared" si="4"/>
        <v>50.81639020331756</v>
      </c>
      <c r="J87" s="349">
        <f t="shared" si="5"/>
        <v>49.18360979668244</v>
      </c>
      <c r="K87" s="349">
        <v>100</v>
      </c>
      <c r="L87" s="349">
        <f t="shared" si="6"/>
        <v>52.34174839130349</v>
      </c>
      <c r="M87" s="349">
        <f t="shared" si="7"/>
        <v>47.65825160869651</v>
      </c>
      <c r="N87" s="349">
        <v>100</v>
      </c>
    </row>
    <row r="88" spans="1:14" ht="11.25" customHeight="1">
      <c r="A88" s="58" t="s">
        <v>106</v>
      </c>
      <c r="B88" s="181"/>
      <c r="C88" s="349">
        <f t="shared" si="0"/>
        <v>64.719824433065114</v>
      </c>
      <c r="D88" s="349">
        <f t="shared" si="1"/>
        <v>35.280175566934894</v>
      </c>
      <c r="E88" s="349">
        <v>100</v>
      </c>
      <c r="F88" s="349">
        <f t="shared" si="2"/>
        <v>70.553980860438358</v>
      </c>
      <c r="G88" s="349">
        <f t="shared" si="3"/>
        <v>29.446019139561642</v>
      </c>
      <c r="H88" s="349">
        <v>100</v>
      </c>
      <c r="I88" s="349">
        <f t="shared" si="4"/>
        <v>69.998414292510176</v>
      </c>
      <c r="J88" s="349">
        <f t="shared" si="5"/>
        <v>30.001585707489824</v>
      </c>
      <c r="K88" s="349">
        <v>100</v>
      </c>
      <c r="L88" s="349">
        <f t="shared" si="6"/>
        <v>68.866194917980067</v>
      </c>
      <c r="M88" s="349">
        <f t="shared" si="7"/>
        <v>31.133805082019943</v>
      </c>
      <c r="N88" s="349">
        <v>100</v>
      </c>
    </row>
    <row r="89" spans="1:14" ht="11.25" customHeight="1">
      <c r="A89" s="58"/>
      <c r="B89" s="82" t="s">
        <v>107</v>
      </c>
      <c r="C89" s="350">
        <f t="shared" si="0"/>
        <v>54.614549402823023</v>
      </c>
      <c r="D89" s="350">
        <f t="shared" si="1"/>
        <v>45.385450597176977</v>
      </c>
      <c r="E89" s="350">
        <v>100</v>
      </c>
      <c r="F89" s="350">
        <f t="shared" si="2"/>
        <v>48.680263947210555</v>
      </c>
      <c r="G89" s="350">
        <f t="shared" si="3"/>
        <v>51.319736052789445</v>
      </c>
      <c r="H89" s="350">
        <v>100</v>
      </c>
      <c r="I89" s="350">
        <f t="shared" si="4"/>
        <v>48.780487804878049</v>
      </c>
      <c r="J89" s="350">
        <f t="shared" si="5"/>
        <v>51.219512195121951</v>
      </c>
      <c r="K89" s="350">
        <v>100</v>
      </c>
      <c r="L89" s="350">
        <f t="shared" si="6"/>
        <v>50.385326757090013</v>
      </c>
      <c r="M89" s="349">
        <f t="shared" si="7"/>
        <v>49.614673242909987</v>
      </c>
      <c r="N89" s="349">
        <v>100</v>
      </c>
    </row>
    <row r="90" spans="1:14" ht="11.25" customHeight="1">
      <c r="A90" s="58"/>
      <c r="B90" s="82" t="s">
        <v>108</v>
      </c>
      <c r="C90" s="350">
        <f t="shared" si="0"/>
        <v>55.374077976817702</v>
      </c>
      <c r="D90" s="350">
        <f t="shared" si="1"/>
        <v>44.625922023182298</v>
      </c>
      <c r="E90" s="350">
        <v>100</v>
      </c>
      <c r="F90" s="350">
        <f t="shared" si="2"/>
        <v>52.054455445544555</v>
      </c>
      <c r="G90" s="350">
        <f t="shared" si="3"/>
        <v>47.945544554455445</v>
      </c>
      <c r="H90" s="350">
        <v>100</v>
      </c>
      <c r="I90" s="350">
        <f t="shared" si="4"/>
        <v>59.86639260020555</v>
      </c>
      <c r="J90" s="350">
        <f t="shared" si="5"/>
        <v>40.13360739979445</v>
      </c>
      <c r="K90" s="350">
        <v>100</v>
      </c>
      <c r="L90" s="350">
        <f t="shared" si="6"/>
        <v>54.974315068493155</v>
      </c>
      <c r="M90" s="349">
        <f t="shared" si="7"/>
        <v>45.025684931506845</v>
      </c>
      <c r="N90" s="349">
        <v>100</v>
      </c>
    </row>
    <row r="91" spans="1:14" ht="11.25" customHeight="1">
      <c r="A91" s="58"/>
      <c r="B91" s="82" t="s">
        <v>109</v>
      </c>
      <c r="C91" s="350">
        <f t="shared" si="0"/>
        <v>65.598069631161664</v>
      </c>
      <c r="D91" s="350">
        <f t="shared" si="1"/>
        <v>34.401930368838329</v>
      </c>
      <c r="E91" s="350">
        <v>100</v>
      </c>
      <c r="F91" s="350">
        <f t="shared" si="2"/>
        <v>66.756393001345899</v>
      </c>
      <c r="G91" s="350">
        <f t="shared" si="3"/>
        <v>33.243606998654109</v>
      </c>
      <c r="H91" s="350">
        <v>100</v>
      </c>
      <c r="I91" s="350">
        <f t="shared" si="4"/>
        <v>74.161676646706582</v>
      </c>
      <c r="J91" s="350">
        <f t="shared" si="5"/>
        <v>25.838323353293411</v>
      </c>
      <c r="K91" s="350">
        <v>100</v>
      </c>
      <c r="L91" s="350">
        <f t="shared" si="6"/>
        <v>67.571023516984482</v>
      </c>
      <c r="M91" s="349">
        <f t="shared" si="7"/>
        <v>32.428976483015511</v>
      </c>
      <c r="N91" s="349">
        <v>100</v>
      </c>
    </row>
    <row r="92" spans="1:14" ht="11.25" customHeight="1">
      <c r="A92" s="58"/>
      <c r="B92" s="82" t="s">
        <v>21</v>
      </c>
      <c r="C92" s="350">
        <f t="shared" si="0"/>
        <v>68.298394290811771</v>
      </c>
      <c r="D92" s="350">
        <f t="shared" si="1"/>
        <v>31.701605709188225</v>
      </c>
      <c r="E92" s="350">
        <v>100</v>
      </c>
      <c r="F92" s="350">
        <f t="shared" si="2"/>
        <v>73.491751225236428</v>
      </c>
      <c r="G92" s="350">
        <f t="shared" si="3"/>
        <v>26.508248774763583</v>
      </c>
      <c r="H92" s="350">
        <v>100</v>
      </c>
      <c r="I92" s="350">
        <f t="shared" si="4"/>
        <v>72.729486242999755</v>
      </c>
      <c r="J92" s="350">
        <f t="shared" si="5"/>
        <v>27.270513757000241</v>
      </c>
      <c r="K92" s="350">
        <v>100</v>
      </c>
      <c r="L92" s="350">
        <f t="shared" si="6"/>
        <v>72.329233036675916</v>
      </c>
      <c r="M92" s="349">
        <f t="shared" si="7"/>
        <v>27.670766963324073</v>
      </c>
      <c r="N92" s="349">
        <v>100</v>
      </c>
    </row>
    <row r="93" spans="1:14" ht="11.25" customHeight="1">
      <c r="A93" s="58" t="s">
        <v>110</v>
      </c>
      <c r="B93" s="181"/>
      <c r="C93" s="349">
        <f t="shared" si="0"/>
        <v>51.687284833352251</v>
      </c>
      <c r="D93" s="349">
        <f t="shared" si="1"/>
        <v>48.312715166647749</v>
      </c>
      <c r="E93" s="349">
        <v>100</v>
      </c>
      <c r="F93" s="349">
        <f t="shared" si="2"/>
        <v>42.600482736908383</v>
      </c>
      <c r="G93" s="349">
        <f t="shared" si="3"/>
        <v>57.399517263091617</v>
      </c>
      <c r="H93" s="349">
        <v>100</v>
      </c>
      <c r="I93" s="349">
        <f t="shared" si="4"/>
        <v>41.694205772196518</v>
      </c>
      <c r="J93" s="349">
        <f t="shared" si="5"/>
        <v>58.305794227803474</v>
      </c>
      <c r="K93" s="349">
        <v>100</v>
      </c>
      <c r="L93" s="349">
        <f t="shared" si="6"/>
        <v>46.509981713534515</v>
      </c>
      <c r="M93" s="349">
        <f t="shared" si="7"/>
        <v>53.490018286465492</v>
      </c>
      <c r="N93" s="349">
        <v>100</v>
      </c>
    </row>
    <row r="94" spans="1:14" ht="11.25" customHeight="1">
      <c r="A94" s="58" t="s">
        <v>111</v>
      </c>
      <c r="B94" s="181"/>
      <c r="C94" s="349">
        <f t="shared" si="0"/>
        <v>46.110484780157833</v>
      </c>
      <c r="D94" s="349">
        <f t="shared" si="1"/>
        <v>53.889515219842167</v>
      </c>
      <c r="E94" s="349">
        <v>100</v>
      </c>
      <c r="F94" s="349">
        <f t="shared" si="2"/>
        <v>41.796875</v>
      </c>
      <c r="G94" s="349">
        <f t="shared" si="3"/>
        <v>58.203125</v>
      </c>
      <c r="H94" s="349">
        <v>100</v>
      </c>
      <c r="I94" s="349">
        <f t="shared" si="4"/>
        <v>48.697621744054359</v>
      </c>
      <c r="J94" s="349">
        <f t="shared" si="5"/>
        <v>51.302378255945634</v>
      </c>
      <c r="K94" s="349">
        <v>100</v>
      </c>
      <c r="L94" s="349">
        <f t="shared" si="6"/>
        <v>44.764509787161295</v>
      </c>
      <c r="M94" s="349">
        <f t="shared" si="7"/>
        <v>55.235490212838698</v>
      </c>
      <c r="N94" s="349">
        <v>100</v>
      </c>
    </row>
    <row r="95" spans="1:14" ht="11.25" customHeight="1">
      <c r="A95" s="58" t="s">
        <v>131</v>
      </c>
      <c r="B95" s="181"/>
      <c r="C95" s="349">
        <f t="shared" si="0"/>
        <v>49.350287082451935</v>
      </c>
      <c r="D95" s="349">
        <f t="shared" si="1"/>
        <v>50.649712917548065</v>
      </c>
      <c r="E95" s="349">
        <v>100</v>
      </c>
      <c r="F95" s="349">
        <f t="shared" si="2"/>
        <v>50.986913010007697</v>
      </c>
      <c r="G95" s="349">
        <f t="shared" si="3"/>
        <v>49.013086989992303</v>
      </c>
      <c r="H95" s="349">
        <v>100</v>
      </c>
      <c r="I95" s="349">
        <f t="shared" si="4"/>
        <v>48.297407060293658</v>
      </c>
      <c r="J95" s="349">
        <f t="shared" si="5"/>
        <v>51.702592939706335</v>
      </c>
      <c r="K95" s="349">
        <v>100</v>
      </c>
      <c r="L95" s="349">
        <f t="shared" si="6"/>
        <v>50.19362898188632</v>
      </c>
      <c r="M95" s="349">
        <f t="shared" si="7"/>
        <v>49.80637101811368</v>
      </c>
      <c r="N95" s="349">
        <v>100</v>
      </c>
    </row>
    <row r="96" spans="1:14" ht="11.25" customHeight="1">
      <c r="A96" s="28"/>
      <c r="B96" s="82" t="s">
        <v>113</v>
      </c>
      <c r="C96" s="350">
        <f t="shared" si="0"/>
        <v>50.070053110032255</v>
      </c>
      <c r="D96" s="350">
        <f t="shared" si="1"/>
        <v>49.929946889967738</v>
      </c>
      <c r="E96" s="350">
        <v>100</v>
      </c>
      <c r="F96" s="350">
        <f t="shared" si="2"/>
        <v>51.172267170613594</v>
      </c>
      <c r="G96" s="350">
        <f t="shared" si="3"/>
        <v>48.827732829386406</v>
      </c>
      <c r="H96" s="350">
        <v>100</v>
      </c>
      <c r="I96" s="350">
        <f t="shared" si="4"/>
        <v>47.91288566243194</v>
      </c>
      <c r="J96" s="350">
        <f t="shared" si="5"/>
        <v>52.08711433756806</v>
      </c>
      <c r="K96" s="350">
        <v>100</v>
      </c>
      <c r="L96" s="350">
        <f t="shared" si="6"/>
        <v>50.398838831574267</v>
      </c>
      <c r="M96" s="349">
        <f t="shared" si="7"/>
        <v>49.601161168425726</v>
      </c>
      <c r="N96" s="349">
        <v>100</v>
      </c>
    </row>
    <row r="97" spans="1:14" ht="11.25" customHeight="1">
      <c r="A97" s="28"/>
      <c r="B97" s="82" t="s">
        <v>114</v>
      </c>
      <c r="C97" s="350">
        <f t="shared" si="0"/>
        <v>46.995265266480516</v>
      </c>
      <c r="D97" s="350">
        <f t="shared" si="1"/>
        <v>53.004734733519484</v>
      </c>
      <c r="E97" s="350">
        <v>100</v>
      </c>
      <c r="F97" s="350">
        <f t="shared" si="2"/>
        <v>54.696748137316341</v>
      </c>
      <c r="G97" s="350">
        <f t="shared" si="3"/>
        <v>45.303251862683659</v>
      </c>
      <c r="H97" s="350">
        <v>100</v>
      </c>
      <c r="I97" s="350">
        <f t="shared" si="4"/>
        <v>55.647506150749273</v>
      </c>
      <c r="J97" s="350">
        <f t="shared" si="5"/>
        <v>44.352493849250727</v>
      </c>
      <c r="K97" s="350">
        <v>100</v>
      </c>
      <c r="L97" s="350">
        <f t="shared" si="6"/>
        <v>52.510251579297353</v>
      </c>
      <c r="M97" s="349">
        <f t="shared" si="7"/>
        <v>47.489748420702647</v>
      </c>
      <c r="N97" s="349">
        <v>100</v>
      </c>
    </row>
    <row r="98" spans="1:14" ht="11.25" customHeight="1">
      <c r="A98" s="28"/>
      <c r="B98" s="82" t="s">
        <v>115</v>
      </c>
      <c r="C98" s="350">
        <f t="shared" si="0"/>
        <v>48.692251283304813</v>
      </c>
      <c r="D98" s="350">
        <f t="shared" si="1"/>
        <v>51.307748716695187</v>
      </c>
      <c r="E98" s="350">
        <v>100</v>
      </c>
      <c r="F98" s="350">
        <f t="shared" si="2"/>
        <v>45.814503981063055</v>
      </c>
      <c r="G98" s="350">
        <f t="shared" si="3"/>
        <v>54.185496018936952</v>
      </c>
      <c r="H98" s="350">
        <v>100</v>
      </c>
      <c r="I98" s="350">
        <f t="shared" si="4"/>
        <v>41.316614420062699</v>
      </c>
      <c r="J98" s="350">
        <f t="shared" si="5"/>
        <v>58.683385579937308</v>
      </c>
      <c r="K98" s="350">
        <v>100</v>
      </c>
      <c r="L98" s="350">
        <f t="shared" si="6"/>
        <v>45.693148619357274</v>
      </c>
      <c r="M98" s="349">
        <f t="shared" si="7"/>
        <v>54.306851380642726</v>
      </c>
      <c r="N98" s="349">
        <v>100</v>
      </c>
    </row>
    <row r="99" spans="1:14" ht="11.25" customHeight="1">
      <c r="A99" s="58" t="s">
        <v>116</v>
      </c>
      <c r="B99" s="82"/>
      <c r="C99" s="349">
        <f t="shared" si="0"/>
        <v>37.36495865773432</v>
      </c>
      <c r="D99" s="349">
        <f t="shared" si="1"/>
        <v>62.635041342265673</v>
      </c>
      <c r="E99" s="349">
        <v>100</v>
      </c>
      <c r="F99" s="349">
        <f t="shared" si="2"/>
        <v>43.419909947300681</v>
      </c>
      <c r="G99" s="349">
        <f t="shared" si="3"/>
        <v>56.580090052699319</v>
      </c>
      <c r="H99" s="349">
        <v>100</v>
      </c>
      <c r="I99" s="349">
        <f t="shared" si="4"/>
        <v>39.157632178490061</v>
      </c>
      <c r="J99" s="349">
        <f t="shared" si="5"/>
        <v>60.842367821509939</v>
      </c>
      <c r="K99" s="349">
        <v>100</v>
      </c>
      <c r="L99" s="349">
        <f t="shared" si="6"/>
        <v>41.583320324781404</v>
      </c>
      <c r="M99" s="349">
        <f t="shared" si="7"/>
        <v>58.416679675218596</v>
      </c>
      <c r="N99" s="349">
        <v>100</v>
      </c>
    </row>
    <row r="100" spans="1:14" ht="11.25" customHeight="1">
      <c r="A100" s="28"/>
      <c r="B100" s="82" t="s">
        <v>117</v>
      </c>
      <c r="C100" s="350">
        <f>C41/E41*100</f>
        <v>66.698656429942417</v>
      </c>
      <c r="D100" s="350">
        <f>D41/E41*100</f>
        <v>33.301343570057576</v>
      </c>
      <c r="E100" s="350">
        <v>100</v>
      </c>
      <c r="F100" s="350">
        <f t="shared" si="2"/>
        <v>71.830822711471612</v>
      </c>
      <c r="G100" s="350">
        <f t="shared" si="3"/>
        <v>28.169177288528392</v>
      </c>
      <c r="H100" s="350">
        <v>100</v>
      </c>
      <c r="I100" s="350">
        <f t="shared" si="4"/>
        <v>79.813084112149539</v>
      </c>
      <c r="J100" s="350">
        <f t="shared" si="5"/>
        <v>20.186915887850468</v>
      </c>
      <c r="K100" s="350">
        <v>100</v>
      </c>
      <c r="L100" s="350">
        <f t="shared" si="6"/>
        <v>72.492684224527807</v>
      </c>
      <c r="M100" s="349">
        <f t="shared" si="7"/>
        <v>27.5073157754722</v>
      </c>
      <c r="N100" s="349">
        <v>100</v>
      </c>
    </row>
    <row r="101" spans="1:14" ht="11.25" customHeight="1">
      <c r="A101" s="28"/>
      <c r="B101" s="82" t="s">
        <v>118</v>
      </c>
      <c r="C101" s="350">
        <f>C42/E42*100</f>
        <v>44.967171306093654</v>
      </c>
      <c r="D101" s="350">
        <f>D42/E42*100</f>
        <v>55.032828693906346</v>
      </c>
      <c r="E101" s="350">
        <v>100</v>
      </c>
      <c r="F101" s="350">
        <f t="shared" si="2"/>
        <v>58.473114418851523</v>
      </c>
      <c r="G101" s="350">
        <f t="shared" si="3"/>
        <v>41.526885581148484</v>
      </c>
      <c r="H101" s="350">
        <v>100</v>
      </c>
      <c r="I101" s="350">
        <f t="shared" si="4"/>
        <v>51.114769178629352</v>
      </c>
      <c r="J101" s="350">
        <f t="shared" si="5"/>
        <v>48.885230821370648</v>
      </c>
      <c r="K101" s="350">
        <v>100</v>
      </c>
      <c r="L101" s="350">
        <f t="shared" si="6"/>
        <v>55.530063080567459</v>
      </c>
      <c r="M101" s="349">
        <f t="shared" si="7"/>
        <v>44.469936919432541</v>
      </c>
      <c r="N101" s="349">
        <v>100</v>
      </c>
    </row>
    <row r="102" spans="1:14" ht="11.25" customHeight="1">
      <c r="A102" s="28"/>
      <c r="B102" s="82" t="s">
        <v>119</v>
      </c>
      <c r="C102" s="350">
        <f>C43/E43*100</f>
        <v>33.551198257080614</v>
      </c>
      <c r="D102" s="350">
        <f>D43/E43*100</f>
        <v>66.4488017429194</v>
      </c>
      <c r="E102" s="350">
        <v>100</v>
      </c>
      <c r="F102" s="350">
        <f t="shared" si="2"/>
        <v>30.841121495327101</v>
      </c>
      <c r="G102" s="350">
        <f t="shared" si="3"/>
        <v>69.158878504672899</v>
      </c>
      <c r="H102" s="350">
        <v>100</v>
      </c>
      <c r="I102" s="350">
        <f t="shared" si="4"/>
        <v>29.784537389100123</v>
      </c>
      <c r="J102" s="350">
        <f t="shared" si="5"/>
        <v>70.215462610899877</v>
      </c>
      <c r="K102" s="350">
        <v>100</v>
      </c>
      <c r="L102" s="350">
        <f t="shared" si="6"/>
        <v>31.139716517211458</v>
      </c>
      <c r="M102" s="349">
        <f t="shared" si="7"/>
        <v>68.860283482788546</v>
      </c>
      <c r="N102" s="349">
        <v>100</v>
      </c>
    </row>
    <row r="103" spans="1:14" ht="11.25" customHeight="1">
      <c r="A103" s="28"/>
      <c r="B103" s="82" t="s">
        <v>120</v>
      </c>
      <c r="C103" s="350">
        <f>C44/E44*100</f>
        <v>33.723694637668402</v>
      </c>
      <c r="D103" s="350">
        <f>D44/E44*100</f>
        <v>66.276305362331598</v>
      </c>
      <c r="E103" s="350">
        <v>100</v>
      </c>
      <c r="F103" s="350">
        <f t="shared" si="2"/>
        <v>28.873745848029316</v>
      </c>
      <c r="G103" s="350">
        <f t="shared" si="3"/>
        <v>71.126254151970699</v>
      </c>
      <c r="H103" s="350">
        <v>100</v>
      </c>
      <c r="I103" s="350">
        <f t="shared" si="4"/>
        <v>29.66341123125218</v>
      </c>
      <c r="J103" s="350">
        <f t="shared" si="5"/>
        <v>70.336588768747816</v>
      </c>
      <c r="K103" s="350">
        <v>100</v>
      </c>
      <c r="L103" s="350">
        <f t="shared" si="6"/>
        <v>29.941354513773049</v>
      </c>
      <c r="M103" s="349">
        <f t="shared" si="7"/>
        <v>70.058645486226951</v>
      </c>
      <c r="N103" s="349">
        <v>100</v>
      </c>
    </row>
    <row r="104" spans="1:14" ht="11.25" customHeight="1">
      <c r="A104" s="58" t="s">
        <v>98</v>
      </c>
      <c r="B104" s="82"/>
      <c r="C104" s="349">
        <f>C45/E45*100</f>
        <v>49.159106098197363</v>
      </c>
      <c r="D104" s="349">
        <f>D45/E45*100</f>
        <v>50.84089390180263</v>
      </c>
      <c r="E104" s="349">
        <v>100</v>
      </c>
      <c r="F104" s="349">
        <f t="shared" si="2"/>
        <v>49.219174889285995</v>
      </c>
      <c r="G104" s="349">
        <f t="shared" si="3"/>
        <v>50.780825110714012</v>
      </c>
      <c r="H104" s="349">
        <v>100</v>
      </c>
      <c r="I104" s="349">
        <f t="shared" si="4"/>
        <v>49.704095691382769</v>
      </c>
      <c r="J104" s="349">
        <f t="shared" si="5"/>
        <v>50.295904308617231</v>
      </c>
      <c r="K104" s="349">
        <v>100</v>
      </c>
      <c r="L104" s="349">
        <f t="shared" si="6"/>
        <v>49.360669349172895</v>
      </c>
      <c r="M104" s="349">
        <f t="shared" si="7"/>
        <v>50.639330650827105</v>
      </c>
      <c r="N104" s="349">
        <v>100</v>
      </c>
    </row>
    <row r="105" spans="1:14" ht="11.25" customHeight="1">
      <c r="A105" s="58" t="s">
        <v>25</v>
      </c>
      <c r="B105" s="82"/>
      <c r="C105" s="349">
        <f t="shared" si="0"/>
        <v>34.418243914386402</v>
      </c>
      <c r="D105" s="349">
        <f t="shared" si="1"/>
        <v>65.581756085613591</v>
      </c>
      <c r="E105" s="349">
        <v>100</v>
      </c>
      <c r="F105" s="349">
        <f t="shared" si="2"/>
        <v>27.726919474722518</v>
      </c>
      <c r="G105" s="349">
        <f t="shared" si="3"/>
        <v>72.273080525277493</v>
      </c>
      <c r="H105" s="349">
        <v>100</v>
      </c>
      <c r="I105" s="349">
        <f t="shared" si="4"/>
        <v>28.75554021012282</v>
      </c>
      <c r="J105" s="349">
        <f t="shared" si="5"/>
        <v>71.244459789877183</v>
      </c>
      <c r="K105" s="349">
        <v>100</v>
      </c>
      <c r="L105" s="349">
        <f t="shared" si="6"/>
        <v>29.094515627513001</v>
      </c>
      <c r="M105" s="349">
        <f t="shared" si="7"/>
        <v>70.90548437248701</v>
      </c>
      <c r="N105" s="349">
        <v>100</v>
      </c>
    </row>
    <row r="106" spans="1:14" ht="11.25" customHeight="1">
      <c r="A106" s="58" t="s">
        <v>132</v>
      </c>
      <c r="B106" s="82"/>
      <c r="C106" s="349">
        <f t="shared" si="0"/>
        <v>25.705902971608097</v>
      </c>
      <c r="D106" s="349">
        <f t="shared" si="1"/>
        <v>74.294097028391903</v>
      </c>
      <c r="E106" s="349">
        <v>100</v>
      </c>
      <c r="F106" s="349">
        <f t="shared" si="2"/>
        <v>19.330439945565079</v>
      </c>
      <c r="G106" s="349">
        <f t="shared" si="3"/>
        <v>80.669560054434925</v>
      </c>
      <c r="H106" s="349">
        <v>100</v>
      </c>
      <c r="I106" s="349">
        <f t="shared" si="4"/>
        <v>22.290438974802857</v>
      </c>
      <c r="J106" s="349">
        <f t="shared" si="5"/>
        <v>77.709561025197146</v>
      </c>
      <c r="K106" s="349">
        <v>100</v>
      </c>
      <c r="L106" s="349">
        <f t="shared" si="6"/>
        <v>20.974740241933027</v>
      </c>
      <c r="M106" s="349">
        <f t="shared" si="7"/>
        <v>79.025259758066966</v>
      </c>
      <c r="N106" s="349">
        <v>100</v>
      </c>
    </row>
    <row r="107" spans="1:14" ht="11.25" customHeight="1">
      <c r="A107" s="58"/>
      <c r="B107" s="82" t="s">
        <v>122</v>
      </c>
      <c r="C107" s="350">
        <f t="shared" si="0"/>
        <v>24.630632044141105</v>
      </c>
      <c r="D107" s="350">
        <f t="shared" si="1"/>
        <v>75.369367955858891</v>
      </c>
      <c r="E107" s="350">
        <v>100</v>
      </c>
      <c r="F107" s="350">
        <f t="shared" si="2"/>
        <v>17.597048334211802</v>
      </c>
      <c r="G107" s="350">
        <f t="shared" si="3"/>
        <v>82.402951665788194</v>
      </c>
      <c r="H107" s="350">
        <v>100</v>
      </c>
      <c r="I107" s="350">
        <f t="shared" si="4"/>
        <v>20.580295284055616</v>
      </c>
      <c r="J107" s="350">
        <f t="shared" si="5"/>
        <v>79.419704715944377</v>
      </c>
      <c r="K107" s="350">
        <v>100</v>
      </c>
      <c r="L107" s="350">
        <f t="shared" si="6"/>
        <v>19.532240975362253</v>
      </c>
      <c r="M107" s="349">
        <f t="shared" si="7"/>
        <v>80.467759024637743</v>
      </c>
      <c r="N107" s="349">
        <v>100</v>
      </c>
    </row>
    <row r="108" spans="1:14" ht="11.25" customHeight="1">
      <c r="A108" s="58"/>
      <c r="B108" s="82" t="s">
        <v>123</v>
      </c>
      <c r="C108" s="350">
        <f t="shared" si="0"/>
        <v>26.766010106218417</v>
      </c>
      <c r="D108" s="350">
        <f t="shared" si="1"/>
        <v>73.233989893781583</v>
      </c>
      <c r="E108" s="350">
        <v>100</v>
      </c>
      <c r="F108" s="350">
        <f t="shared" si="2"/>
        <v>20.4100600722231</v>
      </c>
      <c r="G108" s="350">
        <f t="shared" si="3"/>
        <v>79.589939927776896</v>
      </c>
      <c r="H108" s="350">
        <v>100</v>
      </c>
      <c r="I108" s="350">
        <f t="shared" si="4"/>
        <v>23.535396575562842</v>
      </c>
      <c r="J108" s="350">
        <f t="shared" si="5"/>
        <v>76.464603424437158</v>
      </c>
      <c r="K108" s="350">
        <v>100</v>
      </c>
      <c r="L108" s="350">
        <f t="shared" si="6"/>
        <v>21.970407070166043</v>
      </c>
      <c r="M108" s="349">
        <f t="shared" si="7"/>
        <v>78.029592929833953</v>
      </c>
      <c r="N108" s="349">
        <v>100</v>
      </c>
    </row>
    <row r="109" spans="1:14" ht="11.25" customHeight="1">
      <c r="A109" s="58" t="s">
        <v>124</v>
      </c>
      <c r="B109" s="82"/>
      <c r="C109" s="349">
        <f t="shared" si="0"/>
        <v>52.952414032650232</v>
      </c>
      <c r="D109" s="349">
        <f t="shared" si="1"/>
        <v>47.047585967349775</v>
      </c>
      <c r="E109" s="349">
        <v>100</v>
      </c>
      <c r="F109" s="349">
        <f t="shared" si="2"/>
        <v>53.318409685657528</v>
      </c>
      <c r="G109" s="349">
        <f t="shared" si="3"/>
        <v>46.681590314342465</v>
      </c>
      <c r="H109" s="349">
        <v>100</v>
      </c>
      <c r="I109" s="349">
        <f t="shared" si="4"/>
        <v>51.793557833089309</v>
      </c>
      <c r="J109" s="349">
        <f t="shared" si="5"/>
        <v>48.206442166910691</v>
      </c>
      <c r="K109" s="349">
        <v>100</v>
      </c>
      <c r="L109" s="349">
        <f t="shared" si="6"/>
        <v>52.828511530398323</v>
      </c>
      <c r="M109" s="349">
        <f t="shared" si="7"/>
        <v>47.171488469601677</v>
      </c>
      <c r="N109" s="349">
        <v>100</v>
      </c>
    </row>
    <row r="110" spans="1:14" ht="11.25" customHeight="1">
      <c r="A110" s="58" t="s">
        <v>125</v>
      </c>
      <c r="B110" s="82"/>
      <c r="C110" s="349">
        <f t="shared" si="0"/>
        <v>38.409788193545999</v>
      </c>
      <c r="D110" s="349">
        <f t="shared" si="1"/>
        <v>61.590211806454001</v>
      </c>
      <c r="E110" s="349">
        <v>100</v>
      </c>
      <c r="F110" s="349">
        <f t="shared" si="2"/>
        <v>35.755498235134404</v>
      </c>
      <c r="G110" s="349">
        <f t="shared" si="3"/>
        <v>64.244501764865603</v>
      </c>
      <c r="H110" s="349">
        <v>100</v>
      </c>
      <c r="I110" s="349">
        <f t="shared" si="4"/>
        <v>36.91518699501669</v>
      </c>
      <c r="J110" s="349">
        <f t="shared" si="5"/>
        <v>63.08481300498331</v>
      </c>
      <c r="K110" s="349">
        <v>100</v>
      </c>
      <c r="L110" s="349">
        <f t="shared" si="6"/>
        <v>36.996346487705026</v>
      </c>
      <c r="M110" s="349">
        <f t="shared" si="7"/>
        <v>63.003653512294974</v>
      </c>
      <c r="N110" s="349">
        <v>100</v>
      </c>
    </row>
    <row r="111" spans="1:14" ht="11.25" customHeight="1">
      <c r="A111" s="58"/>
      <c r="B111" s="82" t="s">
        <v>126</v>
      </c>
      <c r="C111" s="350">
        <f t="shared" si="0"/>
        <v>38.378718056137409</v>
      </c>
      <c r="D111" s="350">
        <f t="shared" si="1"/>
        <v>61.621281943862591</v>
      </c>
      <c r="E111" s="350">
        <v>100</v>
      </c>
      <c r="F111" s="350">
        <f t="shared" si="2"/>
        <v>39.981013582590911</v>
      </c>
      <c r="G111" s="350">
        <f t="shared" si="3"/>
        <v>60.018986417409081</v>
      </c>
      <c r="H111" s="350">
        <v>100</v>
      </c>
      <c r="I111" s="350">
        <f t="shared" si="4"/>
        <v>40.735318041320966</v>
      </c>
      <c r="J111" s="350">
        <f t="shared" si="5"/>
        <v>59.264681958679034</v>
      </c>
      <c r="K111" s="350">
        <v>100</v>
      </c>
      <c r="L111" s="350">
        <f t="shared" si="6"/>
        <v>39.399895703798791</v>
      </c>
      <c r="M111" s="349">
        <f t="shared" si="7"/>
        <v>60.600104296201209</v>
      </c>
      <c r="N111" s="349">
        <v>100</v>
      </c>
    </row>
    <row r="112" spans="1:14" ht="11.25" customHeight="1">
      <c r="A112" s="58"/>
      <c r="B112" s="82" t="s">
        <v>127</v>
      </c>
      <c r="C112" s="350">
        <f t="shared" si="0"/>
        <v>81.339712918660297</v>
      </c>
      <c r="D112" s="350">
        <f t="shared" si="1"/>
        <v>18.660287081339714</v>
      </c>
      <c r="E112" s="350">
        <v>100</v>
      </c>
      <c r="F112" s="350">
        <f t="shared" si="2"/>
        <v>66.238973536487563</v>
      </c>
      <c r="G112" s="350">
        <f t="shared" si="3"/>
        <v>33.76102646351243</v>
      </c>
      <c r="H112" s="350">
        <v>100</v>
      </c>
      <c r="I112" s="350">
        <f t="shared" si="4"/>
        <v>77.358490566037744</v>
      </c>
      <c r="J112" s="350">
        <f t="shared" si="5"/>
        <v>22.641509433962266</v>
      </c>
      <c r="K112" s="350">
        <v>100</v>
      </c>
      <c r="L112" s="350">
        <f t="shared" si="6"/>
        <v>69.785008715862872</v>
      </c>
      <c r="M112" s="349">
        <f t="shared" si="7"/>
        <v>30.214991284137128</v>
      </c>
      <c r="N112" s="349">
        <v>100</v>
      </c>
    </row>
    <row r="113" spans="1:14" ht="11.25" customHeight="1">
      <c r="A113" s="58"/>
      <c r="B113" s="82" t="s">
        <v>128</v>
      </c>
      <c r="C113" s="350">
        <f t="shared" si="0"/>
        <v>35.642232683254875</v>
      </c>
      <c r="D113" s="350">
        <f t="shared" si="1"/>
        <v>64.357767316745125</v>
      </c>
      <c r="E113" s="350">
        <v>100</v>
      </c>
      <c r="F113" s="350">
        <f t="shared" si="2"/>
        <v>29.153756110996348</v>
      </c>
      <c r="G113" s="350">
        <f t="shared" si="3"/>
        <v>70.846243889003645</v>
      </c>
      <c r="H113" s="350">
        <v>100</v>
      </c>
      <c r="I113" s="350">
        <f t="shared" si="4"/>
        <v>29.802712700369916</v>
      </c>
      <c r="J113" s="350">
        <f t="shared" si="5"/>
        <v>70.197287299630091</v>
      </c>
      <c r="K113" s="350">
        <v>100</v>
      </c>
      <c r="L113" s="350">
        <f t="shared" si="6"/>
        <v>30.112859764908034</v>
      </c>
      <c r="M113" s="349">
        <f t="shared" si="7"/>
        <v>69.887140235091977</v>
      </c>
      <c r="N113" s="349">
        <v>100</v>
      </c>
    </row>
    <row r="114" spans="1:14" ht="11.25" customHeight="1">
      <c r="A114" s="58" t="s">
        <v>129</v>
      </c>
      <c r="B114" s="82"/>
      <c r="C114" s="349">
        <f t="shared" si="0"/>
        <v>30.139720558882239</v>
      </c>
      <c r="D114" s="349">
        <f t="shared" si="1"/>
        <v>69.860279441117768</v>
      </c>
      <c r="E114" s="349">
        <v>100</v>
      </c>
      <c r="F114" s="349">
        <f t="shared" si="2"/>
        <v>22.378894700932452</v>
      </c>
      <c r="G114" s="349">
        <f t="shared" si="3"/>
        <v>77.621105299067551</v>
      </c>
      <c r="H114" s="349">
        <v>100</v>
      </c>
      <c r="I114" s="349">
        <f t="shared" si="4"/>
        <v>44.827586206896555</v>
      </c>
      <c r="J114" s="349">
        <f t="shared" si="5"/>
        <v>55.172413793103445</v>
      </c>
      <c r="K114" s="349">
        <v>100</v>
      </c>
      <c r="L114" s="349">
        <f t="shared" si="6"/>
        <v>24.720379146919431</v>
      </c>
      <c r="M114" s="349">
        <f t="shared" si="7"/>
        <v>75.279620853080559</v>
      </c>
      <c r="N114" s="349">
        <v>100</v>
      </c>
    </row>
    <row r="115" spans="1:14" ht="11.25" customHeight="1">
      <c r="A115" s="58" t="s">
        <v>75</v>
      </c>
      <c r="B115" s="82"/>
      <c r="C115" s="349">
        <f t="shared" si="0"/>
        <v>44.714548802946588</v>
      </c>
      <c r="D115" s="349">
        <f t="shared" si="1"/>
        <v>55.285451197053405</v>
      </c>
      <c r="E115" s="349">
        <v>100</v>
      </c>
      <c r="F115" s="349">
        <f t="shared" si="2"/>
        <v>71.910112359550567</v>
      </c>
      <c r="G115" s="349">
        <f t="shared" si="3"/>
        <v>28.08988764044944</v>
      </c>
      <c r="H115" s="349">
        <v>100</v>
      </c>
      <c r="I115" s="349">
        <f t="shared" si="4"/>
        <v>64.508928571428569</v>
      </c>
      <c r="J115" s="349">
        <f t="shared" si="5"/>
        <v>35.491071428571431</v>
      </c>
      <c r="K115" s="349">
        <v>100</v>
      </c>
      <c r="L115" s="349">
        <f t="shared" si="6"/>
        <v>48.185731857318572</v>
      </c>
      <c r="M115" s="349">
        <f t="shared" si="7"/>
        <v>51.814268142681428</v>
      </c>
      <c r="N115" s="349">
        <v>100</v>
      </c>
    </row>
    <row r="116" spans="1:14" ht="11.25" customHeight="1">
      <c r="A116" s="27"/>
      <c r="B116" s="81"/>
      <c r="C116" s="500"/>
      <c r="D116" s="500"/>
      <c r="E116" s="500"/>
      <c r="F116" s="500"/>
      <c r="G116" s="500"/>
      <c r="H116" s="500"/>
      <c r="I116" s="500"/>
      <c r="J116" s="500"/>
      <c r="K116" s="500"/>
      <c r="L116" s="501"/>
      <c r="M116" s="349"/>
      <c r="N116" s="349"/>
    </row>
    <row r="117" spans="1:14" ht="11.25" customHeight="1">
      <c r="A117" s="58" t="s">
        <v>36</v>
      </c>
      <c r="B117" s="181"/>
      <c r="C117" s="349">
        <f>C58/E58*100</f>
        <v>48.033310901749665</v>
      </c>
      <c r="D117" s="349">
        <f>D58/E58*100</f>
        <v>51.966689098250342</v>
      </c>
      <c r="E117" s="349">
        <v>100</v>
      </c>
      <c r="F117" s="349">
        <f>F58/H58*100</f>
        <v>50.871732464947641</v>
      </c>
      <c r="G117" s="349">
        <f>G58/H58*100</f>
        <v>49.128267535052359</v>
      </c>
      <c r="H117" s="349">
        <v>100</v>
      </c>
      <c r="I117" s="349">
        <f>I58/K58*100</f>
        <v>49.277088861211894</v>
      </c>
      <c r="J117" s="349">
        <f>J58/K58*100</f>
        <v>50.722911138788106</v>
      </c>
      <c r="K117" s="349">
        <v>100</v>
      </c>
      <c r="L117" s="349">
        <f>L58/N58*100</f>
        <v>50.014470706618809</v>
      </c>
      <c r="M117" s="349">
        <f t="shared" si="7"/>
        <v>49.985529293381191</v>
      </c>
      <c r="N117" s="349">
        <v>100</v>
      </c>
    </row>
    <row r="118" spans="1:14" ht="11.25" customHeight="1">
      <c r="A118" s="58"/>
      <c r="B118" s="82"/>
      <c r="C118" s="345"/>
      <c r="D118" s="345"/>
      <c r="E118" s="345"/>
      <c r="F118" s="345"/>
      <c r="G118" s="345"/>
      <c r="H118" s="345"/>
      <c r="I118" s="345"/>
      <c r="J118" s="345"/>
      <c r="K118" s="345"/>
      <c r="L118" s="502"/>
      <c r="M118" s="349"/>
      <c r="N118" s="349"/>
    </row>
    <row r="119" spans="1:14" ht="11.25" customHeight="1">
      <c r="A119" s="28"/>
      <c r="B119" s="82" t="s">
        <v>33</v>
      </c>
      <c r="C119" s="350">
        <f>C60/E60*100</f>
        <v>54.166666666666664</v>
      </c>
      <c r="D119" s="350">
        <f>D60/E60*100</f>
        <v>45.833333333333329</v>
      </c>
      <c r="E119" s="350">
        <v>100</v>
      </c>
      <c r="F119" s="350">
        <f>F60/H60*100</f>
        <v>63.501866304716657</v>
      </c>
      <c r="G119" s="350">
        <f>G60/H60*100</f>
        <v>36.498133695283343</v>
      </c>
      <c r="H119" s="350">
        <v>100</v>
      </c>
      <c r="I119" s="350">
        <f>I60/K60*100</f>
        <v>75.057843590930133</v>
      </c>
      <c r="J119" s="350">
        <f>J60/K60*100</f>
        <v>24.942156409069874</v>
      </c>
      <c r="K119" s="350">
        <v>100</v>
      </c>
      <c r="L119" s="350">
        <f>L60/N60*100</f>
        <v>66.062757792512926</v>
      </c>
      <c r="M119" s="349">
        <f>M60/N60*100</f>
        <v>33.937242207487081</v>
      </c>
      <c r="N119" s="349">
        <v>100</v>
      </c>
    </row>
    <row r="120" spans="1:14" ht="11.25" customHeight="1">
      <c r="A120" s="27"/>
      <c r="B120" s="81" t="s">
        <v>34</v>
      </c>
      <c r="C120" s="350">
        <f>C61/E61*100</f>
        <v>76.229200214707461</v>
      </c>
      <c r="D120" s="350">
        <f>D61/E61*100</f>
        <v>23.770799785292539</v>
      </c>
      <c r="E120" s="350">
        <v>100</v>
      </c>
      <c r="F120" s="350">
        <f>F61/H61*100</f>
        <v>79.243564776545981</v>
      </c>
      <c r="G120" s="350">
        <f>G61/H61*100</f>
        <v>20.756435223454016</v>
      </c>
      <c r="H120" s="350">
        <v>100</v>
      </c>
      <c r="I120" s="350">
        <f>I61/K61*100</f>
        <v>81.568147072866083</v>
      </c>
      <c r="J120" s="350">
        <f>J61/K61*100</f>
        <v>18.431852927133921</v>
      </c>
      <c r="K120" s="350">
        <v>100</v>
      </c>
      <c r="L120" s="350">
        <f>L61/N61*100</f>
        <v>79.740300922006966</v>
      </c>
      <c r="M120" s="349">
        <f>M61/N61*100</f>
        <v>20.25969907799303</v>
      </c>
      <c r="N120" s="349">
        <v>100</v>
      </c>
    </row>
    <row r="121" spans="1:14" ht="11.25" customHeight="1">
      <c r="A121" s="27"/>
      <c r="B121" s="81" t="s">
        <v>35</v>
      </c>
      <c r="C121" s="350">
        <f>C62/E62*100</f>
        <v>46.328209653454103</v>
      </c>
      <c r="D121" s="350">
        <f>D62/E62*100</f>
        <v>53.671790346545897</v>
      </c>
      <c r="E121" s="350">
        <v>100</v>
      </c>
      <c r="F121" s="350">
        <f>F62/H62*100</f>
        <v>43.565390540262797</v>
      </c>
      <c r="G121" s="350">
        <f>G62/H62*100</f>
        <v>56.434609459737203</v>
      </c>
      <c r="H121" s="350">
        <v>100</v>
      </c>
      <c r="I121" s="350">
        <f>I62/K62*100</f>
        <v>41.83613682374083</v>
      </c>
      <c r="J121" s="350">
        <f>J62/K62*100</f>
        <v>58.16386317625917</v>
      </c>
      <c r="K121" s="350">
        <v>100</v>
      </c>
      <c r="L121" s="350">
        <f>L62/N62*100</f>
        <v>43.600075723519929</v>
      </c>
      <c r="M121" s="349">
        <f>M62/N62*100</f>
        <v>56.399924276480071</v>
      </c>
      <c r="N121" s="349">
        <v>100</v>
      </c>
    </row>
    <row r="122" spans="1:14" ht="11.25" customHeight="1">
      <c r="A122" s="54"/>
      <c r="B122" s="54"/>
      <c r="C122" s="182"/>
      <c r="D122" s="183"/>
      <c r="E122" s="183"/>
      <c r="F122" s="183"/>
      <c r="G122" s="183"/>
      <c r="H122" s="183"/>
      <c r="I122" s="183"/>
      <c r="J122" s="183"/>
      <c r="K122" s="183"/>
      <c r="L122" s="183"/>
      <c r="M122" s="183"/>
      <c r="N122" s="198"/>
    </row>
    <row r="123" spans="1:14" ht="11.25" customHeight="1">
      <c r="A123" s="166" t="s">
        <v>201</v>
      </c>
      <c r="B123" s="3"/>
      <c r="C123" s="125"/>
      <c r="D123" s="125"/>
      <c r="E123" s="125"/>
      <c r="F123" s="125"/>
      <c r="G123" s="125"/>
      <c r="H123" s="125"/>
      <c r="I123" s="125"/>
      <c r="J123" s="125"/>
      <c r="K123" s="125"/>
      <c r="L123" s="125"/>
      <c r="M123" s="125"/>
      <c r="N123" s="125"/>
    </row>
    <row r="124" spans="1:14">
      <c r="A124" s="18"/>
      <c r="B124" s="18"/>
    </row>
    <row r="125" spans="1:14">
      <c r="A125" s="18"/>
      <c r="B125" s="18"/>
    </row>
    <row r="126" spans="1:14">
      <c r="A126" s="18"/>
      <c r="B126" s="18"/>
    </row>
    <row r="127" spans="1:14">
      <c r="A127" s="18"/>
      <c r="B127" s="18"/>
    </row>
    <row r="128" spans="1:14">
      <c r="A128" s="18"/>
      <c r="B128" s="18"/>
    </row>
    <row r="129" spans="1:2">
      <c r="A129" s="18"/>
      <c r="B129" s="18"/>
    </row>
    <row r="130" spans="1:2">
      <c r="A130" s="18"/>
      <c r="B130" s="18"/>
    </row>
    <row r="131" spans="1:2">
      <c r="A131" s="18"/>
      <c r="B131" s="18"/>
    </row>
    <row r="132" spans="1:2">
      <c r="A132" s="18"/>
      <c r="B132" s="18"/>
    </row>
    <row r="133" spans="1:2">
      <c r="A133" s="18"/>
      <c r="B133" s="18"/>
    </row>
    <row r="134" spans="1:2">
      <c r="A134" s="18"/>
      <c r="B134" s="18"/>
    </row>
    <row r="135" spans="1:2">
      <c r="A135" s="18"/>
      <c r="B135" s="18"/>
    </row>
    <row r="136" spans="1:2">
      <c r="A136" s="18"/>
      <c r="B136" s="18"/>
    </row>
    <row r="137" spans="1:2">
      <c r="A137" s="18"/>
      <c r="B137" s="18"/>
    </row>
    <row r="138" spans="1:2">
      <c r="A138" s="18"/>
      <c r="B138" s="18"/>
    </row>
    <row r="139" spans="1:2">
      <c r="A139" s="18"/>
      <c r="B139" s="18"/>
    </row>
    <row r="140" spans="1:2">
      <c r="A140" s="18"/>
      <c r="B140" s="18"/>
    </row>
    <row r="141" spans="1:2">
      <c r="A141" s="18"/>
      <c r="B141" s="18"/>
    </row>
    <row r="142" spans="1:2">
      <c r="A142" s="18"/>
      <c r="B142" s="18"/>
    </row>
    <row r="143" spans="1:2">
      <c r="A143" s="18"/>
      <c r="B143" s="18"/>
    </row>
    <row r="144" spans="1:2">
      <c r="A144" s="18"/>
      <c r="B144" s="18"/>
    </row>
    <row r="145" spans="1:2">
      <c r="A145" s="18"/>
      <c r="B145" s="18"/>
    </row>
    <row r="146" spans="1:2">
      <c r="A146" s="18"/>
      <c r="B146" s="18"/>
    </row>
    <row r="147" spans="1:2">
      <c r="A147" s="18"/>
      <c r="B147" s="18"/>
    </row>
    <row r="148" spans="1:2">
      <c r="A148" s="18"/>
      <c r="B148" s="18"/>
    </row>
    <row r="149" spans="1:2">
      <c r="A149" s="18"/>
      <c r="B149" s="18"/>
    </row>
    <row r="150" spans="1:2">
      <c r="A150" s="18"/>
      <c r="B150" s="18"/>
    </row>
    <row r="151" spans="1:2">
      <c r="A151" s="18"/>
      <c r="B151" s="18"/>
    </row>
    <row r="152" spans="1:2">
      <c r="A152" s="18"/>
      <c r="B152" s="18"/>
    </row>
    <row r="153" spans="1:2">
      <c r="A153" s="18"/>
      <c r="B153" s="18"/>
    </row>
    <row r="154" spans="1:2">
      <c r="A154" s="18"/>
      <c r="B154" s="18"/>
    </row>
    <row r="155" spans="1:2">
      <c r="A155" s="18"/>
      <c r="B155" s="18"/>
    </row>
    <row r="156" spans="1:2">
      <c r="A156" s="18"/>
      <c r="B156" s="18"/>
    </row>
    <row r="157" spans="1:2">
      <c r="A157" s="18"/>
      <c r="B157" s="18"/>
    </row>
    <row r="158" spans="1:2">
      <c r="A158" s="18"/>
      <c r="B158" s="18"/>
    </row>
    <row r="159" spans="1:2">
      <c r="A159" s="18"/>
      <c r="B159" s="18"/>
    </row>
    <row r="160" spans="1:2">
      <c r="A160" s="18"/>
      <c r="B160" s="18"/>
    </row>
    <row r="161" spans="1:2">
      <c r="A161" s="18"/>
      <c r="B161" s="18"/>
    </row>
    <row r="162" spans="1:2">
      <c r="A162" s="18"/>
      <c r="B162" s="18"/>
    </row>
    <row r="163" spans="1:2">
      <c r="A163" s="18"/>
      <c r="B163" s="18"/>
    </row>
    <row r="164" spans="1:2">
      <c r="A164" s="18"/>
      <c r="B164" s="18"/>
    </row>
    <row r="165" spans="1:2">
      <c r="A165" s="18"/>
      <c r="B165" s="18"/>
    </row>
    <row r="166" spans="1:2">
      <c r="A166" s="18"/>
      <c r="B166" s="18"/>
    </row>
    <row r="167" spans="1:2">
      <c r="A167" s="18"/>
      <c r="B167" s="18"/>
    </row>
    <row r="168" spans="1:2">
      <c r="A168" s="18"/>
      <c r="B168" s="18"/>
    </row>
    <row r="169" spans="1:2">
      <c r="A169" s="18"/>
      <c r="B169" s="18"/>
    </row>
    <row r="170" spans="1:2">
      <c r="A170" s="18"/>
      <c r="B170" s="18"/>
    </row>
    <row r="171" spans="1:2">
      <c r="A171" s="18"/>
      <c r="B171" s="18"/>
    </row>
    <row r="172" spans="1:2">
      <c r="A172" s="18"/>
      <c r="B172" s="18"/>
    </row>
    <row r="173" spans="1:2">
      <c r="A173" s="18"/>
      <c r="B173" s="18"/>
    </row>
    <row r="174" spans="1:2">
      <c r="A174" s="18"/>
      <c r="B174" s="18"/>
    </row>
    <row r="175" spans="1:2">
      <c r="A175" s="18"/>
      <c r="B175" s="18"/>
    </row>
    <row r="176" spans="1:2">
      <c r="A176" s="18"/>
      <c r="B176" s="18"/>
    </row>
    <row r="177" spans="1:2">
      <c r="A177" s="18"/>
      <c r="B177" s="18"/>
    </row>
    <row r="178" spans="1:2">
      <c r="A178" s="18"/>
      <c r="B178" s="18"/>
    </row>
    <row r="179" spans="1:2">
      <c r="A179" s="18"/>
      <c r="B179" s="18"/>
    </row>
    <row r="180" spans="1:2">
      <c r="A180" s="18"/>
      <c r="B180" s="18"/>
    </row>
    <row r="181" spans="1:2">
      <c r="A181" s="18"/>
      <c r="B181" s="18"/>
    </row>
    <row r="182" spans="1:2">
      <c r="A182" s="18"/>
      <c r="B182" s="18"/>
    </row>
    <row r="183" spans="1:2">
      <c r="A183" s="18"/>
      <c r="B183" s="18"/>
    </row>
    <row r="184" spans="1:2">
      <c r="A184" s="18"/>
      <c r="B184" s="18"/>
    </row>
    <row r="185" spans="1:2">
      <c r="A185" s="18"/>
      <c r="B185" s="18"/>
    </row>
    <row r="186" spans="1:2">
      <c r="A186" s="18"/>
      <c r="B186" s="18"/>
    </row>
    <row r="187" spans="1:2">
      <c r="A187" s="18"/>
      <c r="B187" s="18"/>
    </row>
    <row r="188" spans="1:2">
      <c r="A188" s="18"/>
      <c r="B188" s="18"/>
    </row>
  </sheetData>
  <mergeCells count="34">
    <mergeCell ref="L9:N10"/>
    <mergeCell ref="C11:C12"/>
    <mergeCell ref="B68:B71"/>
    <mergeCell ref="A9:B12"/>
    <mergeCell ref="C9:E10"/>
    <mergeCell ref="F9:H10"/>
    <mergeCell ref="I9:K10"/>
    <mergeCell ref="N11:N12"/>
    <mergeCell ref="C68:E69"/>
    <mergeCell ref="F68:H69"/>
    <mergeCell ref="I68:K69"/>
    <mergeCell ref="L68:N69"/>
    <mergeCell ref="I11:I12"/>
    <mergeCell ref="J11:J12"/>
    <mergeCell ref="K11:K12"/>
    <mergeCell ref="L11:L12"/>
    <mergeCell ref="M11:M12"/>
    <mergeCell ref="D11:D12"/>
    <mergeCell ref="E11:E12"/>
    <mergeCell ref="F11:F12"/>
    <mergeCell ref="G11:G12"/>
    <mergeCell ref="H11:H12"/>
    <mergeCell ref="C70:C71"/>
    <mergeCell ref="D70:D71"/>
    <mergeCell ref="E70:E71"/>
    <mergeCell ref="F70:F71"/>
    <mergeCell ref="G70:G71"/>
    <mergeCell ref="M70:M71"/>
    <mergeCell ref="N70:N71"/>
    <mergeCell ref="H70:H71"/>
    <mergeCell ref="I70:I71"/>
    <mergeCell ref="J70:J71"/>
    <mergeCell ref="K70:K71"/>
    <mergeCell ref="L70:L71"/>
  </mergeCells>
  <phoneticPr fontId="4" type="noConversion"/>
  <hyperlinks>
    <hyperlink ref="N2" location="D!A1" display="Terug naar inhoud" xr:uid="{00000000-0004-0000-0300-000000000000}"/>
  </hyperlinks>
  <pageMargins left="0.59055118110236227" right="0.59055118110236227" top="0.59055118110236227" bottom="0.59055118110236227" header="0.11811023622047245" footer="0.11811023622047245"/>
  <pageSetup paperSize="9" scale="67" orientation="landscape" r:id="rId1"/>
  <headerFooter alignWithMargins="0">
    <oddFooter xml:space="preserve">&amp;L&amp;8&amp;K002060De brusselse arbeidsmarkt - Statistische gegevens -Loontrekkende arbeid en vestigingen
Uitwerking : view.brussels, www.actiris.be.
&amp;R&amp;8&amp;P </oddFooter>
  </headerFooter>
  <rowBreaks count="1" manualBreakCount="1">
    <brk id="66" max="1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AB244"/>
  <sheetViews>
    <sheetView showGridLines="0" zoomScaleNormal="100" zoomScaleSheetLayoutView="85" workbookViewId="0"/>
  </sheetViews>
  <sheetFormatPr baseColWidth="10" defaultColWidth="9.140625" defaultRowHeight="12.75"/>
  <cols>
    <col min="1" max="1" width="2.28515625" style="1" customWidth="1"/>
    <col min="2" max="2" width="46.85546875" style="1" customWidth="1"/>
    <col min="3" max="18" width="9.7109375" style="1" customWidth="1"/>
    <col min="19" max="16384" width="9.140625" style="1"/>
  </cols>
  <sheetData>
    <row r="2" spans="1:18" s="163" customFormat="1" ht="18.75">
      <c r="A2" s="162" t="s">
        <v>82</v>
      </c>
      <c r="J2" s="165"/>
      <c r="R2" s="313" t="s">
        <v>71</v>
      </c>
    </row>
    <row r="3" spans="1:18" s="3" customFormat="1" ht="11.25">
      <c r="A3" s="19"/>
    </row>
    <row r="4" spans="1:18" ht="15.75">
      <c r="A4" s="11" t="s">
        <v>77</v>
      </c>
    </row>
    <row r="5" spans="1:18" s="3" customFormat="1" ht="11.25">
      <c r="A5" s="19"/>
    </row>
    <row r="6" spans="1:18" s="3" customFormat="1" ht="11.25">
      <c r="B6" s="211"/>
    </row>
    <row r="7" spans="1:18" s="3" customFormat="1" ht="11.25">
      <c r="A7" s="319" t="s">
        <v>194</v>
      </c>
      <c r="B7" s="318"/>
      <c r="C7" s="318"/>
      <c r="D7" s="318"/>
      <c r="E7" s="318"/>
      <c r="F7" s="318"/>
      <c r="G7" s="318"/>
      <c r="H7" s="318"/>
      <c r="I7" s="318"/>
      <c r="J7" s="318"/>
      <c r="K7" s="318"/>
      <c r="L7" s="318"/>
      <c r="M7" s="321"/>
      <c r="N7" s="321"/>
      <c r="O7" s="321"/>
      <c r="P7" s="318"/>
      <c r="Q7" s="318"/>
      <c r="R7" s="318"/>
    </row>
    <row r="8" spans="1:18" s="3" customFormat="1" ht="11.25"/>
    <row r="9" spans="1:18" s="3" customFormat="1" ht="11.25" customHeight="1">
      <c r="A9" s="572" t="s">
        <v>192</v>
      </c>
      <c r="B9" s="530"/>
      <c r="C9" s="570">
        <v>1992</v>
      </c>
      <c r="D9" s="570">
        <v>1993</v>
      </c>
      <c r="E9" s="570">
        <v>1994</v>
      </c>
      <c r="F9" s="570">
        <v>1995</v>
      </c>
      <c r="G9" s="570">
        <v>1996</v>
      </c>
      <c r="H9" s="570">
        <v>1997</v>
      </c>
      <c r="I9" s="570">
        <v>1998</v>
      </c>
      <c r="J9" s="570">
        <v>1999</v>
      </c>
      <c r="K9" s="570">
        <v>2000</v>
      </c>
      <c r="L9" s="570">
        <v>2001</v>
      </c>
      <c r="M9" s="570">
        <v>2002</v>
      </c>
      <c r="N9" s="570" t="s">
        <v>133</v>
      </c>
      <c r="O9" s="570">
        <v>2004</v>
      </c>
      <c r="P9" s="570">
        <v>2005</v>
      </c>
      <c r="Q9" s="570">
        <v>2006</v>
      </c>
      <c r="R9" s="577">
        <v>2007</v>
      </c>
    </row>
    <row r="10" spans="1:18" s="19" customFormat="1" ht="11.25" customHeight="1">
      <c r="A10" s="566"/>
      <c r="B10" s="531"/>
      <c r="C10" s="571"/>
      <c r="D10" s="571"/>
      <c r="E10" s="571"/>
      <c r="F10" s="571"/>
      <c r="G10" s="571"/>
      <c r="H10" s="571"/>
      <c r="I10" s="571"/>
      <c r="J10" s="571"/>
      <c r="K10" s="571"/>
      <c r="L10" s="571"/>
      <c r="M10" s="571"/>
      <c r="N10" s="571"/>
      <c r="O10" s="571"/>
      <c r="P10" s="571"/>
      <c r="Q10" s="571"/>
      <c r="R10" s="578"/>
    </row>
    <row r="11" spans="1:18" s="19" customFormat="1" ht="11.25" customHeight="1">
      <c r="A11" s="46"/>
      <c r="C11" s="202"/>
      <c r="D11" s="202"/>
      <c r="E11" s="203"/>
      <c r="F11" s="203"/>
      <c r="G11" s="203"/>
      <c r="H11" s="203"/>
      <c r="I11" s="203"/>
      <c r="J11" s="203"/>
      <c r="K11" s="203"/>
      <c r="L11" s="203"/>
      <c r="M11" s="203"/>
      <c r="N11" s="203"/>
      <c r="O11" s="203"/>
      <c r="P11" s="203"/>
      <c r="Q11" s="203"/>
      <c r="R11" s="204"/>
    </row>
    <row r="12" spans="1:18" s="3" customFormat="1" ht="11.25" customHeight="1">
      <c r="A12" s="58" t="s">
        <v>1</v>
      </c>
      <c r="B12" s="58"/>
      <c r="C12" s="62">
        <v>321</v>
      </c>
      <c r="D12" s="62">
        <v>313</v>
      </c>
      <c r="E12" s="62">
        <v>274</v>
      </c>
      <c r="F12" s="62">
        <v>318</v>
      </c>
      <c r="G12" s="62">
        <v>310</v>
      </c>
      <c r="H12" s="62">
        <v>298</v>
      </c>
      <c r="I12" s="62">
        <v>318</v>
      </c>
      <c r="J12" s="62">
        <v>315</v>
      </c>
      <c r="K12" s="62">
        <v>295</v>
      </c>
      <c r="L12" s="62">
        <v>296</v>
      </c>
      <c r="M12" s="62">
        <v>297</v>
      </c>
      <c r="N12" s="62">
        <v>298</v>
      </c>
      <c r="O12" s="62">
        <v>305</v>
      </c>
      <c r="P12" s="62">
        <v>294</v>
      </c>
      <c r="Q12" s="62">
        <v>323</v>
      </c>
      <c r="R12" s="59">
        <v>312</v>
      </c>
    </row>
    <row r="13" spans="1:18" s="3" customFormat="1" ht="11.25" customHeight="1">
      <c r="A13" s="58" t="s">
        <v>2</v>
      </c>
      <c r="B13" s="58"/>
      <c r="C13" s="62">
        <v>43</v>
      </c>
      <c r="D13" s="62">
        <v>54</v>
      </c>
      <c r="E13" s="62">
        <v>61</v>
      </c>
      <c r="F13" s="62">
        <v>55</v>
      </c>
      <c r="G13" s="62">
        <v>60</v>
      </c>
      <c r="H13" s="62">
        <v>48</v>
      </c>
      <c r="I13" s="62">
        <v>63</v>
      </c>
      <c r="J13" s="62">
        <v>50</v>
      </c>
      <c r="K13" s="62">
        <v>51</v>
      </c>
      <c r="L13" s="62">
        <v>51</v>
      </c>
      <c r="M13" s="62">
        <v>50</v>
      </c>
      <c r="N13" s="62">
        <v>52</v>
      </c>
      <c r="O13" s="62">
        <v>71</v>
      </c>
      <c r="P13" s="62">
        <v>52</v>
      </c>
      <c r="Q13" s="62">
        <v>182</v>
      </c>
      <c r="R13" s="59">
        <v>172</v>
      </c>
    </row>
    <row r="14" spans="1:18" s="3" customFormat="1" ht="11.25" customHeight="1">
      <c r="A14" s="58" t="s">
        <v>3</v>
      </c>
      <c r="B14" s="58"/>
      <c r="C14" s="62">
        <v>53278</v>
      </c>
      <c r="D14" s="62">
        <v>47461</v>
      </c>
      <c r="E14" s="62">
        <v>44647</v>
      </c>
      <c r="F14" s="62">
        <v>43339</v>
      </c>
      <c r="G14" s="62">
        <v>42671</v>
      </c>
      <c r="H14" s="62">
        <v>40589</v>
      </c>
      <c r="I14" s="62">
        <v>42857</v>
      </c>
      <c r="J14" s="62">
        <v>41149</v>
      </c>
      <c r="K14" s="62">
        <v>43233</v>
      </c>
      <c r="L14" s="62">
        <v>43363</v>
      </c>
      <c r="M14" s="62">
        <v>41611</v>
      </c>
      <c r="N14" s="62">
        <v>38892</v>
      </c>
      <c r="O14" s="62">
        <v>35336</v>
      </c>
      <c r="P14" s="62">
        <v>33880</v>
      </c>
      <c r="Q14" s="62">
        <v>32411</v>
      </c>
      <c r="R14" s="59">
        <v>28506</v>
      </c>
    </row>
    <row r="15" spans="1:18" s="3" customFormat="1" ht="11.25" customHeight="1">
      <c r="A15" s="58" t="s">
        <v>4</v>
      </c>
      <c r="B15" s="58"/>
      <c r="C15" s="62">
        <v>5066</v>
      </c>
      <c r="D15" s="62">
        <v>5192</v>
      </c>
      <c r="E15" s="62">
        <v>4953</v>
      </c>
      <c r="F15" s="62">
        <v>4889</v>
      </c>
      <c r="G15" s="62">
        <v>4758</v>
      </c>
      <c r="H15" s="62">
        <v>5080</v>
      </c>
      <c r="I15" s="62">
        <v>5224</v>
      </c>
      <c r="J15" s="62">
        <v>4817</v>
      </c>
      <c r="K15" s="62">
        <v>4790</v>
      </c>
      <c r="L15" s="62">
        <v>4976</v>
      </c>
      <c r="M15" s="62">
        <v>5147</v>
      </c>
      <c r="N15" s="62">
        <v>5164</v>
      </c>
      <c r="O15" s="62">
        <v>5011</v>
      </c>
      <c r="P15" s="62">
        <v>5086</v>
      </c>
      <c r="Q15" s="62">
        <v>5431</v>
      </c>
      <c r="R15" s="59">
        <v>5523</v>
      </c>
    </row>
    <row r="16" spans="1:18" s="3" customFormat="1" ht="11.25" customHeight="1">
      <c r="A16" s="58" t="s">
        <v>5</v>
      </c>
      <c r="B16" s="58"/>
      <c r="C16" s="62">
        <v>21312</v>
      </c>
      <c r="D16" s="62">
        <v>22228</v>
      </c>
      <c r="E16" s="62">
        <v>20174</v>
      </c>
      <c r="F16" s="62">
        <v>18568</v>
      </c>
      <c r="G16" s="62">
        <v>17672</v>
      </c>
      <c r="H16" s="62">
        <v>18480</v>
      </c>
      <c r="I16" s="62">
        <v>17446</v>
      </c>
      <c r="J16" s="62">
        <v>17351</v>
      </c>
      <c r="K16" s="62">
        <v>16589</v>
      </c>
      <c r="L16" s="62">
        <v>17640</v>
      </c>
      <c r="M16" s="62">
        <v>16969</v>
      </c>
      <c r="N16" s="62">
        <v>18806</v>
      </c>
      <c r="O16" s="62">
        <v>16293</v>
      </c>
      <c r="P16" s="62">
        <v>16846</v>
      </c>
      <c r="Q16" s="62">
        <v>17259</v>
      </c>
      <c r="R16" s="59">
        <v>18055</v>
      </c>
    </row>
    <row r="17" spans="1:18" s="3" customFormat="1" ht="11.25" customHeight="1">
      <c r="A17" s="58" t="s">
        <v>6</v>
      </c>
      <c r="B17" s="58"/>
      <c r="C17" s="62">
        <v>82053</v>
      </c>
      <c r="D17" s="62">
        <v>78474</v>
      </c>
      <c r="E17" s="62">
        <v>74713</v>
      </c>
      <c r="F17" s="62">
        <v>72622</v>
      </c>
      <c r="G17" s="62">
        <v>70302</v>
      </c>
      <c r="H17" s="62">
        <v>69544</v>
      </c>
      <c r="I17" s="62">
        <v>70102</v>
      </c>
      <c r="J17" s="62">
        <v>70714</v>
      </c>
      <c r="K17" s="62">
        <v>70849</v>
      </c>
      <c r="L17" s="62">
        <v>71099</v>
      </c>
      <c r="M17" s="62">
        <v>70363</v>
      </c>
      <c r="N17" s="62">
        <v>70383</v>
      </c>
      <c r="O17" s="62">
        <v>67975</v>
      </c>
      <c r="P17" s="62">
        <v>66611</v>
      </c>
      <c r="Q17" s="62">
        <v>66828</v>
      </c>
      <c r="R17" s="59">
        <v>68101</v>
      </c>
    </row>
    <row r="18" spans="1:18" s="3" customFormat="1" ht="11.25" customHeight="1">
      <c r="A18" s="28"/>
      <c r="B18" s="28" t="s">
        <v>7</v>
      </c>
      <c r="C18" s="61">
        <v>8145</v>
      </c>
      <c r="D18" s="61">
        <v>8069</v>
      </c>
      <c r="E18" s="61">
        <v>7751</v>
      </c>
      <c r="F18" s="61">
        <v>7070</v>
      </c>
      <c r="G18" s="61">
        <v>6835</v>
      </c>
      <c r="H18" s="61">
        <v>6803</v>
      </c>
      <c r="I18" s="61">
        <v>6690</v>
      </c>
      <c r="J18" s="61">
        <v>6750</v>
      </c>
      <c r="K18" s="61">
        <v>6825</v>
      </c>
      <c r="L18" s="61">
        <v>6651</v>
      </c>
      <c r="M18" s="61">
        <v>6560</v>
      </c>
      <c r="N18" s="61">
        <v>6377</v>
      </c>
      <c r="O18" s="61">
        <v>6591</v>
      </c>
      <c r="P18" s="61">
        <v>6448</v>
      </c>
      <c r="Q18" s="61">
        <v>6432</v>
      </c>
      <c r="R18" s="56">
        <v>6276</v>
      </c>
    </row>
    <row r="19" spans="1:18" s="3" customFormat="1" ht="11.25" customHeight="1">
      <c r="A19" s="28"/>
      <c r="B19" s="28" t="s">
        <v>8</v>
      </c>
      <c r="C19" s="61">
        <v>47068</v>
      </c>
      <c r="D19" s="61">
        <v>44731</v>
      </c>
      <c r="E19" s="61">
        <v>42255</v>
      </c>
      <c r="F19" s="61">
        <v>40919</v>
      </c>
      <c r="G19" s="61">
        <v>39241</v>
      </c>
      <c r="H19" s="61">
        <v>38544</v>
      </c>
      <c r="I19" s="61">
        <v>38476</v>
      </c>
      <c r="J19" s="61">
        <v>38321</v>
      </c>
      <c r="K19" s="61">
        <v>38146</v>
      </c>
      <c r="L19" s="61">
        <v>37449</v>
      </c>
      <c r="M19" s="61">
        <v>36782</v>
      </c>
      <c r="N19" s="61">
        <v>34293</v>
      </c>
      <c r="O19" s="61">
        <v>32983</v>
      </c>
      <c r="P19" s="61">
        <v>31782</v>
      </c>
      <c r="Q19" s="61">
        <v>30902</v>
      </c>
      <c r="R19" s="56">
        <v>30775</v>
      </c>
    </row>
    <row r="20" spans="1:18" s="3" customFormat="1" ht="11.25" customHeight="1">
      <c r="A20" s="28"/>
      <c r="B20" s="28" t="s">
        <v>9</v>
      </c>
      <c r="C20" s="61">
        <v>26840</v>
      </c>
      <c r="D20" s="61">
        <v>25674</v>
      </c>
      <c r="E20" s="61">
        <v>24707</v>
      </c>
      <c r="F20" s="61">
        <v>24633</v>
      </c>
      <c r="G20" s="61">
        <v>24226</v>
      </c>
      <c r="H20" s="61">
        <v>24197</v>
      </c>
      <c r="I20" s="61">
        <v>24936</v>
      </c>
      <c r="J20" s="61">
        <v>25643</v>
      </c>
      <c r="K20" s="61">
        <v>25878</v>
      </c>
      <c r="L20" s="61">
        <v>26999</v>
      </c>
      <c r="M20" s="61">
        <v>27021</v>
      </c>
      <c r="N20" s="61">
        <v>29713</v>
      </c>
      <c r="O20" s="61">
        <v>28401</v>
      </c>
      <c r="P20" s="61">
        <v>28381</v>
      </c>
      <c r="Q20" s="61">
        <v>29494</v>
      </c>
      <c r="R20" s="56">
        <v>31050</v>
      </c>
    </row>
    <row r="21" spans="1:18" s="3" customFormat="1" ht="11.25" customHeight="1">
      <c r="A21" s="58" t="s">
        <v>10</v>
      </c>
      <c r="B21" s="58"/>
      <c r="C21" s="62">
        <v>17988</v>
      </c>
      <c r="D21" s="62">
        <v>18103</v>
      </c>
      <c r="E21" s="62">
        <v>18736</v>
      </c>
      <c r="F21" s="62">
        <v>19273</v>
      </c>
      <c r="G21" s="62">
        <v>19442</v>
      </c>
      <c r="H21" s="62">
        <v>19324</v>
      </c>
      <c r="I21" s="62">
        <v>20039</v>
      </c>
      <c r="J21" s="62">
        <v>20372</v>
      </c>
      <c r="K21" s="62">
        <v>21194</v>
      </c>
      <c r="L21" s="62">
        <v>21341</v>
      </c>
      <c r="M21" s="62">
        <v>21690</v>
      </c>
      <c r="N21" s="62">
        <v>23028</v>
      </c>
      <c r="O21" s="62">
        <v>24577</v>
      </c>
      <c r="P21" s="62">
        <v>24501</v>
      </c>
      <c r="Q21" s="62">
        <v>25476</v>
      </c>
      <c r="R21" s="59">
        <v>25726</v>
      </c>
    </row>
    <row r="22" spans="1:18" s="3" customFormat="1" ht="11.25" customHeight="1">
      <c r="A22" s="58" t="s">
        <v>11</v>
      </c>
      <c r="B22" s="58"/>
      <c r="C22" s="62">
        <v>33483</v>
      </c>
      <c r="D22" s="62">
        <v>40124</v>
      </c>
      <c r="E22" s="62">
        <v>39165</v>
      </c>
      <c r="F22" s="62">
        <v>39517</v>
      </c>
      <c r="G22" s="62">
        <v>41368</v>
      </c>
      <c r="H22" s="62">
        <v>41637</v>
      </c>
      <c r="I22" s="62">
        <v>41915</v>
      </c>
      <c r="J22" s="62">
        <v>44459</v>
      </c>
      <c r="K22" s="62">
        <v>45449</v>
      </c>
      <c r="L22" s="62">
        <v>47342</v>
      </c>
      <c r="M22" s="62">
        <v>46999</v>
      </c>
      <c r="N22" s="62">
        <v>47614</v>
      </c>
      <c r="O22" s="62">
        <v>48334</v>
      </c>
      <c r="P22" s="62">
        <v>48075</v>
      </c>
      <c r="Q22" s="62">
        <v>45329</v>
      </c>
      <c r="R22" s="59">
        <v>44717</v>
      </c>
    </row>
    <row r="23" spans="1:18" s="3" customFormat="1" ht="11.25" customHeight="1">
      <c r="A23" s="28"/>
      <c r="B23" s="28" t="s">
        <v>12</v>
      </c>
      <c r="C23" s="61">
        <v>15719</v>
      </c>
      <c r="D23" s="61">
        <v>22098</v>
      </c>
      <c r="E23" s="61">
        <v>21193</v>
      </c>
      <c r="F23" s="61">
        <v>21548</v>
      </c>
      <c r="G23" s="61">
        <v>21374</v>
      </c>
      <c r="H23" s="61">
        <v>20821</v>
      </c>
      <c r="I23" s="61">
        <v>20388</v>
      </c>
      <c r="J23" s="61">
        <v>20926</v>
      </c>
      <c r="K23" s="61">
        <v>21071</v>
      </c>
      <c r="L23" s="61">
        <v>21870</v>
      </c>
      <c r="M23" s="61">
        <v>21817</v>
      </c>
      <c r="N23" s="61">
        <v>21528</v>
      </c>
      <c r="O23" s="61">
        <v>22855</v>
      </c>
      <c r="P23" s="61">
        <v>23085</v>
      </c>
      <c r="Q23" s="61">
        <v>23517</v>
      </c>
      <c r="R23" s="56">
        <v>24048</v>
      </c>
    </row>
    <row r="24" spans="1:18" s="3" customFormat="1" ht="11.25" customHeight="1">
      <c r="A24" s="28"/>
      <c r="B24" s="28" t="s">
        <v>13</v>
      </c>
      <c r="C24" s="61">
        <v>17764</v>
      </c>
      <c r="D24" s="61">
        <v>18026</v>
      </c>
      <c r="E24" s="61">
        <v>17972</v>
      </c>
      <c r="F24" s="61">
        <v>17969</v>
      </c>
      <c r="G24" s="61">
        <v>19994</v>
      </c>
      <c r="H24" s="61">
        <v>20816</v>
      </c>
      <c r="I24" s="61">
        <v>21527</v>
      </c>
      <c r="J24" s="61">
        <v>23533</v>
      </c>
      <c r="K24" s="61">
        <v>24378</v>
      </c>
      <c r="L24" s="61">
        <v>25472</v>
      </c>
      <c r="M24" s="61">
        <v>25182</v>
      </c>
      <c r="N24" s="61">
        <v>26086</v>
      </c>
      <c r="O24" s="61">
        <v>25479</v>
      </c>
      <c r="P24" s="61">
        <v>24990</v>
      </c>
      <c r="Q24" s="61">
        <v>21812</v>
      </c>
      <c r="R24" s="56">
        <v>20669</v>
      </c>
    </row>
    <row r="25" spans="1:18" s="3" customFormat="1" ht="11.25" customHeight="1">
      <c r="A25" s="58" t="s">
        <v>14</v>
      </c>
      <c r="B25" s="58"/>
      <c r="C25" s="62">
        <v>67063</v>
      </c>
      <c r="D25" s="62">
        <v>65402</v>
      </c>
      <c r="E25" s="62">
        <v>64997</v>
      </c>
      <c r="F25" s="62">
        <v>63712</v>
      </c>
      <c r="G25" s="62">
        <v>63843</v>
      </c>
      <c r="H25" s="62">
        <v>62539</v>
      </c>
      <c r="I25" s="62">
        <v>62801</v>
      </c>
      <c r="J25" s="62">
        <v>61140</v>
      </c>
      <c r="K25" s="62">
        <v>66099</v>
      </c>
      <c r="L25" s="62">
        <v>64127</v>
      </c>
      <c r="M25" s="62">
        <v>69652</v>
      </c>
      <c r="N25" s="62">
        <v>66994</v>
      </c>
      <c r="O25" s="62">
        <v>69090</v>
      </c>
      <c r="P25" s="62">
        <v>66411</v>
      </c>
      <c r="Q25" s="62">
        <v>63449</v>
      </c>
      <c r="R25" s="59">
        <v>64451</v>
      </c>
    </row>
    <row r="26" spans="1:18" s="3" customFormat="1" ht="11.25" customHeight="1">
      <c r="A26" s="28"/>
      <c r="B26" s="28" t="s">
        <v>15</v>
      </c>
      <c r="C26" s="61">
        <v>45592</v>
      </c>
      <c r="D26" s="61">
        <v>43912</v>
      </c>
      <c r="E26" s="61">
        <v>44380</v>
      </c>
      <c r="F26" s="61">
        <v>43494</v>
      </c>
      <c r="G26" s="61">
        <v>43733</v>
      </c>
      <c r="H26" s="61">
        <v>41958</v>
      </c>
      <c r="I26" s="61">
        <v>42194</v>
      </c>
      <c r="J26" s="61">
        <v>39744</v>
      </c>
      <c r="K26" s="61">
        <v>44403</v>
      </c>
      <c r="L26" s="61">
        <v>42338</v>
      </c>
      <c r="M26" s="61">
        <v>47742</v>
      </c>
      <c r="N26" s="61">
        <v>46399</v>
      </c>
      <c r="O26" s="61">
        <v>48192</v>
      </c>
      <c r="P26" s="61">
        <v>46243</v>
      </c>
      <c r="Q26" s="61">
        <v>43162</v>
      </c>
      <c r="R26" s="56">
        <v>44122</v>
      </c>
    </row>
    <row r="27" spans="1:18" s="3" customFormat="1" ht="11.25" customHeight="1">
      <c r="A27" s="28"/>
      <c r="B27" s="28" t="s">
        <v>16</v>
      </c>
      <c r="C27" s="61">
        <v>18447</v>
      </c>
      <c r="D27" s="61">
        <v>18387</v>
      </c>
      <c r="E27" s="61">
        <v>17468</v>
      </c>
      <c r="F27" s="61">
        <v>16718</v>
      </c>
      <c r="G27" s="61">
        <v>16404</v>
      </c>
      <c r="H27" s="61">
        <v>16785</v>
      </c>
      <c r="I27" s="61">
        <v>16788</v>
      </c>
      <c r="J27" s="61">
        <v>17129</v>
      </c>
      <c r="K27" s="61">
        <v>16913</v>
      </c>
      <c r="L27" s="61">
        <v>16658</v>
      </c>
      <c r="M27" s="61">
        <v>16688</v>
      </c>
      <c r="N27" s="61">
        <v>15362</v>
      </c>
      <c r="O27" s="61">
        <v>15436</v>
      </c>
      <c r="P27" s="61">
        <v>14825</v>
      </c>
      <c r="Q27" s="61">
        <v>15067</v>
      </c>
      <c r="R27" s="56">
        <v>14996</v>
      </c>
    </row>
    <row r="28" spans="1:18" s="3" customFormat="1" ht="11.25" customHeight="1">
      <c r="A28" s="28"/>
      <c r="B28" s="28" t="s">
        <v>17</v>
      </c>
      <c r="C28" s="61">
        <v>3024</v>
      </c>
      <c r="D28" s="61">
        <v>3103</v>
      </c>
      <c r="E28" s="61">
        <v>3149</v>
      </c>
      <c r="F28" s="61">
        <v>3500</v>
      </c>
      <c r="G28" s="61">
        <v>3706</v>
      </c>
      <c r="H28" s="61">
        <v>3796</v>
      </c>
      <c r="I28" s="61">
        <v>3819</v>
      </c>
      <c r="J28" s="61">
        <v>4267</v>
      </c>
      <c r="K28" s="61">
        <v>4783</v>
      </c>
      <c r="L28" s="61">
        <v>5131</v>
      </c>
      <c r="M28" s="61">
        <v>5222</v>
      </c>
      <c r="N28" s="61">
        <v>5233</v>
      </c>
      <c r="O28" s="61">
        <v>5462</v>
      </c>
      <c r="P28" s="61">
        <v>5343</v>
      </c>
      <c r="Q28" s="61">
        <v>5220</v>
      </c>
      <c r="R28" s="56">
        <v>5333</v>
      </c>
    </row>
    <row r="29" spans="1:18" s="3" customFormat="1" ht="11.25" customHeight="1">
      <c r="A29" s="58" t="s">
        <v>18</v>
      </c>
      <c r="B29" s="58"/>
      <c r="C29" s="62">
        <v>78019</v>
      </c>
      <c r="D29" s="62">
        <v>72608</v>
      </c>
      <c r="E29" s="62">
        <v>72608</v>
      </c>
      <c r="F29" s="62">
        <v>74823</v>
      </c>
      <c r="G29" s="62">
        <v>72980</v>
      </c>
      <c r="H29" s="62">
        <v>77800</v>
      </c>
      <c r="I29" s="62">
        <v>79996</v>
      </c>
      <c r="J29" s="62">
        <v>83636</v>
      </c>
      <c r="K29" s="62">
        <v>84332</v>
      </c>
      <c r="L29" s="62">
        <v>89729</v>
      </c>
      <c r="M29" s="62">
        <v>83805</v>
      </c>
      <c r="N29" s="62">
        <v>84815</v>
      </c>
      <c r="O29" s="62">
        <v>84668</v>
      </c>
      <c r="P29" s="62">
        <v>85235</v>
      </c>
      <c r="Q29" s="62">
        <v>87684</v>
      </c>
      <c r="R29" s="59">
        <v>96524</v>
      </c>
    </row>
    <row r="30" spans="1:18" s="3" customFormat="1" ht="11.25" customHeight="1">
      <c r="A30" s="28"/>
      <c r="B30" s="28" t="s">
        <v>19</v>
      </c>
      <c r="C30" s="61">
        <v>5591</v>
      </c>
      <c r="D30" s="61">
        <v>5455</v>
      </c>
      <c r="E30" s="61">
        <v>5647</v>
      </c>
      <c r="F30" s="61">
        <v>5721</v>
      </c>
      <c r="G30" s="61">
        <v>5676</v>
      </c>
      <c r="H30" s="61">
        <v>5701</v>
      </c>
      <c r="I30" s="61">
        <v>5870</v>
      </c>
      <c r="J30" s="61">
        <v>5887</v>
      </c>
      <c r="K30" s="56">
        <v>5804</v>
      </c>
      <c r="L30" s="61">
        <v>5532</v>
      </c>
      <c r="M30" s="61">
        <v>5589</v>
      </c>
      <c r="N30" s="61">
        <v>5784</v>
      </c>
      <c r="O30" s="61">
        <v>5984</v>
      </c>
      <c r="P30" s="61">
        <v>6060</v>
      </c>
      <c r="Q30" s="61">
        <v>6196</v>
      </c>
      <c r="R30" s="56">
        <v>6345</v>
      </c>
    </row>
    <row r="31" spans="1:18" s="3" customFormat="1" ht="11.25" customHeight="1">
      <c r="A31" s="28"/>
      <c r="B31" s="28" t="s">
        <v>20</v>
      </c>
      <c r="C31" s="61">
        <v>1358</v>
      </c>
      <c r="D31" s="61">
        <v>1348</v>
      </c>
      <c r="E31" s="61">
        <v>1368</v>
      </c>
      <c r="F31" s="61">
        <v>1527</v>
      </c>
      <c r="G31" s="61">
        <v>1459</v>
      </c>
      <c r="H31" s="61">
        <v>1510</v>
      </c>
      <c r="I31" s="61">
        <v>1617</v>
      </c>
      <c r="J31" s="61">
        <v>1487</v>
      </c>
      <c r="K31" s="56">
        <v>1560</v>
      </c>
      <c r="L31" s="61">
        <v>1602</v>
      </c>
      <c r="M31" s="61">
        <v>1600</v>
      </c>
      <c r="N31" s="61">
        <v>1549</v>
      </c>
      <c r="O31" s="61">
        <v>1451</v>
      </c>
      <c r="P31" s="61">
        <v>1473</v>
      </c>
      <c r="Q31" s="61">
        <v>1278</v>
      </c>
      <c r="R31" s="56">
        <v>1214</v>
      </c>
    </row>
    <row r="32" spans="1:18" s="3" customFormat="1" ht="11.25" customHeight="1">
      <c r="A32" s="28"/>
      <c r="B32" s="28" t="s">
        <v>21</v>
      </c>
      <c r="C32" s="61">
        <v>5606</v>
      </c>
      <c r="D32" s="61">
        <v>5647</v>
      </c>
      <c r="E32" s="61">
        <v>5554</v>
      </c>
      <c r="F32" s="61">
        <v>5914</v>
      </c>
      <c r="G32" s="61">
        <v>6015</v>
      </c>
      <c r="H32" s="61">
        <v>6192</v>
      </c>
      <c r="I32" s="61">
        <v>6638</v>
      </c>
      <c r="J32" s="61">
        <v>8276</v>
      </c>
      <c r="K32" s="56">
        <v>8970</v>
      </c>
      <c r="L32" s="61">
        <v>10072</v>
      </c>
      <c r="M32" s="61">
        <v>10530</v>
      </c>
      <c r="N32" s="61">
        <v>10413</v>
      </c>
      <c r="O32" s="61">
        <v>10280</v>
      </c>
      <c r="P32" s="61">
        <v>11359</v>
      </c>
      <c r="Q32" s="61">
        <v>12037</v>
      </c>
      <c r="R32" s="56">
        <v>13025</v>
      </c>
    </row>
    <row r="33" spans="1:18" s="3" customFormat="1" ht="11.25" customHeight="1">
      <c r="A33" s="28"/>
      <c r="B33" s="28" t="s">
        <v>22</v>
      </c>
      <c r="C33" s="61">
        <v>1919</v>
      </c>
      <c r="D33" s="61">
        <v>1933</v>
      </c>
      <c r="E33" s="61">
        <v>2612</v>
      </c>
      <c r="F33" s="61">
        <v>1505</v>
      </c>
      <c r="G33" s="61">
        <v>1503</v>
      </c>
      <c r="H33" s="61">
        <v>1636</v>
      </c>
      <c r="I33" s="61">
        <v>1768</v>
      </c>
      <c r="J33" s="61">
        <v>1660</v>
      </c>
      <c r="K33" s="56">
        <v>1893</v>
      </c>
      <c r="L33" s="61">
        <v>2240</v>
      </c>
      <c r="M33" s="61">
        <v>2429</v>
      </c>
      <c r="N33" s="61">
        <v>3089</v>
      </c>
      <c r="O33" s="61">
        <v>2925</v>
      </c>
      <c r="P33" s="61">
        <v>3037</v>
      </c>
      <c r="Q33" s="61">
        <v>3497</v>
      </c>
      <c r="R33" s="56">
        <v>5019</v>
      </c>
    </row>
    <row r="34" spans="1:18" s="3" customFormat="1" ht="11.25" customHeight="1">
      <c r="A34" s="28"/>
      <c r="B34" s="28" t="s">
        <v>23</v>
      </c>
      <c r="C34" s="61">
        <v>63545</v>
      </c>
      <c r="D34" s="61">
        <v>58225</v>
      </c>
      <c r="E34" s="61">
        <v>57427</v>
      </c>
      <c r="F34" s="61">
        <v>60156</v>
      </c>
      <c r="G34" s="61">
        <v>58327</v>
      </c>
      <c r="H34" s="61">
        <v>62761</v>
      </c>
      <c r="I34" s="61">
        <v>64103</v>
      </c>
      <c r="J34" s="61">
        <v>66326</v>
      </c>
      <c r="K34" s="61">
        <v>66105</v>
      </c>
      <c r="L34" s="61">
        <v>70283</v>
      </c>
      <c r="M34" s="61">
        <v>63657</v>
      </c>
      <c r="N34" s="61">
        <v>63980</v>
      </c>
      <c r="O34" s="61">
        <v>64028</v>
      </c>
      <c r="P34" s="61">
        <v>63306</v>
      </c>
      <c r="Q34" s="61">
        <v>64676</v>
      </c>
      <c r="R34" s="56">
        <v>70921</v>
      </c>
    </row>
    <row r="35" spans="1:18" s="3" customFormat="1" ht="11.25" customHeight="1">
      <c r="A35" s="58" t="s">
        <v>24</v>
      </c>
      <c r="B35" s="58"/>
      <c r="C35" s="62">
        <v>90186</v>
      </c>
      <c r="D35" s="62">
        <v>93595</v>
      </c>
      <c r="E35" s="62">
        <v>88826</v>
      </c>
      <c r="F35" s="62">
        <v>89043</v>
      </c>
      <c r="G35" s="62">
        <v>88364</v>
      </c>
      <c r="H35" s="62">
        <v>92847</v>
      </c>
      <c r="I35" s="62">
        <v>89014</v>
      </c>
      <c r="J35" s="62">
        <v>91311</v>
      </c>
      <c r="K35" s="62">
        <v>94616</v>
      </c>
      <c r="L35" s="62">
        <v>97182</v>
      </c>
      <c r="M35" s="62">
        <v>101417</v>
      </c>
      <c r="N35" s="62">
        <v>106624</v>
      </c>
      <c r="O35" s="62">
        <v>107997</v>
      </c>
      <c r="P35" s="62">
        <v>105794</v>
      </c>
      <c r="Q35" s="62">
        <v>106258</v>
      </c>
      <c r="R35" s="59">
        <v>108155</v>
      </c>
    </row>
    <row r="36" spans="1:18" s="3" customFormat="1" ht="11.25" customHeight="1">
      <c r="A36" s="58" t="s">
        <v>25</v>
      </c>
      <c r="B36" s="58"/>
      <c r="C36" s="62">
        <v>46571</v>
      </c>
      <c r="D36" s="62">
        <v>47882</v>
      </c>
      <c r="E36" s="62">
        <v>49605</v>
      </c>
      <c r="F36" s="62">
        <v>51307</v>
      </c>
      <c r="G36" s="62">
        <v>52029</v>
      </c>
      <c r="H36" s="62">
        <v>50318</v>
      </c>
      <c r="I36" s="62">
        <v>50902</v>
      </c>
      <c r="J36" s="62">
        <v>51654</v>
      </c>
      <c r="K36" s="62">
        <v>49160</v>
      </c>
      <c r="L36" s="62">
        <v>49176</v>
      </c>
      <c r="M36" s="62">
        <v>50407</v>
      </c>
      <c r="N36" s="62">
        <v>56393</v>
      </c>
      <c r="O36" s="62">
        <v>58073</v>
      </c>
      <c r="P36" s="62">
        <v>58216</v>
      </c>
      <c r="Q36" s="62">
        <v>56113</v>
      </c>
      <c r="R36" s="59">
        <v>57316</v>
      </c>
    </row>
    <row r="37" spans="1:18" s="3" customFormat="1" ht="11.25" customHeight="1">
      <c r="A37" s="193" t="s">
        <v>76</v>
      </c>
      <c r="B37" s="58"/>
      <c r="C37" s="62">
        <v>41209</v>
      </c>
      <c r="D37" s="62">
        <v>42413</v>
      </c>
      <c r="E37" s="62">
        <v>42901</v>
      </c>
      <c r="F37" s="62">
        <v>43704</v>
      </c>
      <c r="G37" s="62">
        <v>44608</v>
      </c>
      <c r="H37" s="62">
        <v>45735</v>
      </c>
      <c r="I37" s="62">
        <v>48270</v>
      </c>
      <c r="J37" s="62">
        <v>49330</v>
      </c>
      <c r="K37" s="62">
        <v>50342</v>
      </c>
      <c r="L37" s="62">
        <v>52522</v>
      </c>
      <c r="M37" s="62">
        <v>52929</v>
      </c>
      <c r="N37" s="62">
        <v>56706</v>
      </c>
      <c r="O37" s="62">
        <v>54840</v>
      </c>
      <c r="P37" s="62">
        <v>57001</v>
      </c>
      <c r="Q37" s="62">
        <v>61160</v>
      </c>
      <c r="R37" s="59">
        <v>62042</v>
      </c>
    </row>
    <row r="38" spans="1:18" s="3" customFormat="1" ht="11.25" customHeight="1">
      <c r="A38" s="58" t="s">
        <v>26</v>
      </c>
      <c r="B38" s="58"/>
      <c r="C38" s="62">
        <v>28594</v>
      </c>
      <c r="D38" s="62">
        <v>28320</v>
      </c>
      <c r="E38" s="62">
        <v>28245</v>
      </c>
      <c r="F38" s="62">
        <v>28754</v>
      </c>
      <c r="G38" s="62">
        <v>28772</v>
      </c>
      <c r="H38" s="62">
        <v>30221</v>
      </c>
      <c r="I38" s="62">
        <v>30211</v>
      </c>
      <c r="J38" s="62">
        <v>31096</v>
      </c>
      <c r="K38" s="62">
        <v>34134</v>
      </c>
      <c r="L38" s="62">
        <v>35075</v>
      </c>
      <c r="M38" s="62">
        <v>35650</v>
      </c>
      <c r="N38" s="62">
        <v>35931</v>
      </c>
      <c r="O38" s="62">
        <v>37363</v>
      </c>
      <c r="P38" s="62">
        <v>37479</v>
      </c>
      <c r="Q38" s="62">
        <v>37740</v>
      </c>
      <c r="R38" s="59">
        <v>37760</v>
      </c>
    </row>
    <row r="39" spans="1:18" s="3" customFormat="1" ht="11.25" customHeight="1">
      <c r="A39" s="28"/>
      <c r="B39" s="130" t="s">
        <v>27</v>
      </c>
      <c r="C39" s="61">
        <v>1344</v>
      </c>
      <c r="D39" s="61">
        <v>1408</v>
      </c>
      <c r="E39" s="61">
        <v>1369</v>
      </c>
      <c r="F39" s="61">
        <v>1398</v>
      </c>
      <c r="G39" s="61">
        <v>1504</v>
      </c>
      <c r="H39" s="61">
        <v>2050</v>
      </c>
      <c r="I39" s="61">
        <v>2027</v>
      </c>
      <c r="J39" s="61">
        <v>2091</v>
      </c>
      <c r="K39" s="61">
        <v>2252</v>
      </c>
      <c r="L39" s="61">
        <v>2641</v>
      </c>
      <c r="M39" s="61">
        <v>2680</v>
      </c>
      <c r="N39" s="61">
        <v>2780</v>
      </c>
      <c r="O39" s="61">
        <v>2876</v>
      </c>
      <c r="P39" s="61">
        <v>2915</v>
      </c>
      <c r="Q39" s="61">
        <v>2939</v>
      </c>
      <c r="R39" s="56">
        <v>3031</v>
      </c>
    </row>
    <row r="40" spans="1:18" s="3" customFormat="1" ht="11.25" customHeight="1">
      <c r="A40" s="28"/>
      <c r="B40" s="28" t="s">
        <v>28</v>
      </c>
      <c r="C40" s="61">
        <v>11411</v>
      </c>
      <c r="D40" s="61">
        <v>11696</v>
      </c>
      <c r="E40" s="61">
        <v>11473</v>
      </c>
      <c r="F40" s="61">
        <v>11500</v>
      </c>
      <c r="G40" s="61">
        <v>11543</v>
      </c>
      <c r="H40" s="61">
        <v>12056</v>
      </c>
      <c r="I40" s="61">
        <v>12109</v>
      </c>
      <c r="J40" s="61">
        <v>11926</v>
      </c>
      <c r="K40" s="61">
        <v>12278</v>
      </c>
      <c r="L40" s="61">
        <v>12675</v>
      </c>
      <c r="M40" s="61">
        <v>13181</v>
      </c>
      <c r="N40" s="61">
        <v>13225</v>
      </c>
      <c r="O40" s="61">
        <v>14004</v>
      </c>
      <c r="P40" s="61">
        <v>14518</v>
      </c>
      <c r="Q40" s="61">
        <v>14879</v>
      </c>
      <c r="R40" s="56">
        <v>15208</v>
      </c>
    </row>
    <row r="41" spans="1:18" s="3" customFormat="1" ht="11.25" customHeight="1">
      <c r="A41" s="28"/>
      <c r="B41" s="28" t="s">
        <v>29</v>
      </c>
      <c r="C41" s="61">
        <v>12692</v>
      </c>
      <c r="D41" s="61">
        <v>12109</v>
      </c>
      <c r="E41" s="61">
        <v>12321</v>
      </c>
      <c r="F41" s="61">
        <v>12860</v>
      </c>
      <c r="G41" s="61">
        <v>12794</v>
      </c>
      <c r="H41" s="61">
        <v>13264</v>
      </c>
      <c r="I41" s="61">
        <v>13222</v>
      </c>
      <c r="J41" s="61">
        <v>14086</v>
      </c>
      <c r="K41" s="61">
        <v>16629</v>
      </c>
      <c r="L41" s="61">
        <v>16824</v>
      </c>
      <c r="M41" s="61">
        <v>16889</v>
      </c>
      <c r="N41" s="61">
        <v>16837</v>
      </c>
      <c r="O41" s="61">
        <v>17211</v>
      </c>
      <c r="P41" s="61">
        <v>16845</v>
      </c>
      <c r="Q41" s="61">
        <v>16693</v>
      </c>
      <c r="R41" s="56">
        <v>16276</v>
      </c>
    </row>
    <row r="42" spans="1:18" s="3" customFormat="1" ht="11.25" customHeight="1">
      <c r="A42" s="28"/>
      <c r="B42" s="28" t="s">
        <v>30</v>
      </c>
      <c r="C42" s="61">
        <v>3147</v>
      </c>
      <c r="D42" s="61">
        <v>3107</v>
      </c>
      <c r="E42" s="61">
        <v>3082</v>
      </c>
      <c r="F42" s="61">
        <v>2996</v>
      </c>
      <c r="G42" s="61">
        <v>2931</v>
      </c>
      <c r="H42" s="61">
        <v>2851</v>
      </c>
      <c r="I42" s="61">
        <v>2853</v>
      </c>
      <c r="J42" s="61">
        <v>2993</v>
      </c>
      <c r="K42" s="61">
        <v>2975</v>
      </c>
      <c r="L42" s="61">
        <v>2935</v>
      </c>
      <c r="M42" s="61">
        <v>2900</v>
      </c>
      <c r="N42" s="61">
        <v>3089</v>
      </c>
      <c r="O42" s="61">
        <v>3272</v>
      </c>
      <c r="P42" s="61">
        <v>3201</v>
      </c>
      <c r="Q42" s="61">
        <v>3229</v>
      </c>
      <c r="R42" s="56">
        <v>3245</v>
      </c>
    </row>
    <row r="43" spans="1:18" s="3" customFormat="1" ht="11.25" customHeight="1">
      <c r="A43" s="58" t="s">
        <v>31</v>
      </c>
      <c r="B43" s="58"/>
      <c r="C43" s="62">
        <v>915</v>
      </c>
      <c r="D43" s="62">
        <v>926</v>
      </c>
      <c r="E43" s="62">
        <v>956</v>
      </c>
      <c r="F43" s="62">
        <v>909</v>
      </c>
      <c r="G43" s="62">
        <v>953</v>
      </c>
      <c r="H43" s="62">
        <v>971</v>
      </c>
      <c r="I43" s="62">
        <v>1011</v>
      </c>
      <c r="J43" s="62">
        <v>973</v>
      </c>
      <c r="K43" s="62">
        <v>1002</v>
      </c>
      <c r="L43" s="62">
        <v>1039</v>
      </c>
      <c r="M43" s="62">
        <v>1045</v>
      </c>
      <c r="N43" s="62">
        <v>650</v>
      </c>
      <c r="O43" s="62">
        <v>609</v>
      </c>
      <c r="P43" s="62">
        <v>587</v>
      </c>
      <c r="Q43" s="62">
        <v>577</v>
      </c>
      <c r="R43" s="59">
        <v>553</v>
      </c>
    </row>
    <row r="44" spans="1:18" s="3" customFormat="1" ht="11.25" customHeight="1">
      <c r="A44" s="58" t="s">
        <v>32</v>
      </c>
      <c r="B44" s="58"/>
      <c r="C44" s="62">
        <v>2348</v>
      </c>
      <c r="D44" s="62">
        <v>2460</v>
      </c>
      <c r="E44" s="62">
        <v>2400</v>
      </c>
      <c r="F44" s="62">
        <v>7032</v>
      </c>
      <c r="G44" s="62">
        <v>6324</v>
      </c>
      <c r="H44" s="62">
        <v>4833</v>
      </c>
      <c r="I44" s="62">
        <v>4586</v>
      </c>
      <c r="J44" s="62">
        <v>4416</v>
      </c>
      <c r="K44" s="62">
        <v>4387</v>
      </c>
      <c r="L44" s="62">
        <v>1340</v>
      </c>
      <c r="M44" s="62">
        <v>1187</v>
      </c>
      <c r="N44" s="62">
        <v>867</v>
      </c>
      <c r="O44" s="62">
        <v>4072</v>
      </c>
      <c r="P44" s="62">
        <v>913</v>
      </c>
      <c r="Q44" s="62">
        <v>884</v>
      </c>
      <c r="R44" s="59">
        <v>876</v>
      </c>
    </row>
    <row r="45" spans="1:18" s="3" customFormat="1" ht="11.25" customHeight="1">
      <c r="A45" s="58" t="s">
        <v>75</v>
      </c>
      <c r="B45" s="58"/>
      <c r="C45" s="62">
        <v>2348</v>
      </c>
      <c r="D45" s="62">
        <v>2217</v>
      </c>
      <c r="E45" s="62">
        <v>2288</v>
      </c>
      <c r="F45" s="62">
        <v>2382</v>
      </c>
      <c r="G45" s="62">
        <v>2572</v>
      </c>
      <c r="H45" s="62">
        <v>2653</v>
      </c>
      <c r="I45" s="62">
        <v>2524</v>
      </c>
      <c r="J45" s="62">
        <v>2711</v>
      </c>
      <c r="K45" s="62">
        <v>2777</v>
      </c>
      <c r="L45" s="62">
        <v>2895</v>
      </c>
      <c r="M45" s="62">
        <v>3353</v>
      </c>
      <c r="N45" s="62">
        <v>4247</v>
      </c>
      <c r="O45" s="62">
        <v>964</v>
      </c>
      <c r="P45" s="62">
        <v>2958</v>
      </c>
      <c r="Q45" s="62">
        <v>2220</v>
      </c>
      <c r="R45" s="59">
        <v>2124</v>
      </c>
    </row>
    <row r="46" spans="1:18" s="3" customFormat="1" ht="11.25" customHeight="1">
      <c r="A46" s="58"/>
      <c r="B46" s="58"/>
      <c r="C46" s="66"/>
      <c r="D46" s="66"/>
      <c r="E46" s="66"/>
      <c r="F46" s="66"/>
      <c r="G46" s="66"/>
      <c r="H46" s="66"/>
      <c r="I46" s="66"/>
      <c r="J46" s="66"/>
      <c r="K46" s="66"/>
      <c r="L46" s="66"/>
      <c r="M46" s="66"/>
      <c r="N46" s="66"/>
      <c r="O46" s="66"/>
      <c r="P46" s="66"/>
      <c r="Q46" s="66"/>
      <c r="R46" s="67"/>
    </row>
    <row r="47" spans="1:18" s="3" customFormat="1" ht="11.25" customHeight="1">
      <c r="A47" s="58" t="s">
        <v>36</v>
      </c>
      <c r="B47" s="58"/>
      <c r="C47" s="62">
        <v>570797</v>
      </c>
      <c r="D47" s="62">
        <v>567772</v>
      </c>
      <c r="E47" s="62">
        <v>555549</v>
      </c>
      <c r="F47" s="62">
        <v>560247</v>
      </c>
      <c r="G47" s="62">
        <v>557028</v>
      </c>
      <c r="H47" s="62">
        <v>562917</v>
      </c>
      <c r="I47" s="62">
        <v>567279</v>
      </c>
      <c r="J47" s="62">
        <v>575494</v>
      </c>
      <c r="K47" s="62">
        <v>589299</v>
      </c>
      <c r="L47" s="62">
        <v>599193</v>
      </c>
      <c r="M47" s="62">
        <v>602571</v>
      </c>
      <c r="N47" s="62">
        <v>617464</v>
      </c>
      <c r="O47" s="62">
        <v>615578</v>
      </c>
      <c r="P47" s="62">
        <v>609939</v>
      </c>
      <c r="Q47" s="62">
        <v>609324</v>
      </c>
      <c r="R47" s="59">
        <v>620913</v>
      </c>
    </row>
    <row r="48" spans="1:18" s="3" customFormat="1" ht="11.25" customHeight="1">
      <c r="A48" s="83"/>
      <c r="B48" s="28"/>
      <c r="C48" s="66"/>
      <c r="D48" s="66"/>
      <c r="E48" s="66"/>
      <c r="F48" s="66"/>
      <c r="G48" s="66"/>
      <c r="H48" s="66"/>
      <c r="I48" s="66"/>
      <c r="J48" s="66"/>
      <c r="K48" s="66"/>
      <c r="L48" s="66"/>
      <c r="M48" s="66"/>
      <c r="N48" s="66"/>
      <c r="O48" s="66"/>
      <c r="P48" s="66"/>
      <c r="Q48" s="66"/>
      <c r="R48" s="67"/>
    </row>
    <row r="49" spans="1:28" s="3" customFormat="1" ht="11.25" customHeight="1">
      <c r="A49" s="28"/>
      <c r="B49" s="28" t="s">
        <v>33</v>
      </c>
      <c r="C49" s="61">
        <v>321</v>
      </c>
      <c r="D49" s="61">
        <v>313</v>
      </c>
      <c r="E49" s="61">
        <v>274</v>
      </c>
      <c r="F49" s="61">
        <v>318</v>
      </c>
      <c r="G49" s="61">
        <v>310</v>
      </c>
      <c r="H49" s="61">
        <v>298</v>
      </c>
      <c r="I49" s="61">
        <v>318</v>
      </c>
      <c r="J49" s="61">
        <v>315</v>
      </c>
      <c r="K49" s="61">
        <v>295</v>
      </c>
      <c r="L49" s="61">
        <v>296</v>
      </c>
      <c r="M49" s="61">
        <v>297</v>
      </c>
      <c r="N49" s="61">
        <v>298</v>
      </c>
      <c r="O49" s="61">
        <v>305</v>
      </c>
      <c r="P49" s="61">
        <v>294</v>
      </c>
      <c r="Q49" s="61">
        <v>323</v>
      </c>
      <c r="R49" s="56">
        <v>312</v>
      </c>
    </row>
    <row r="50" spans="1:28" s="3" customFormat="1" ht="11.25" customHeight="1">
      <c r="A50" s="27"/>
      <c r="B50" s="27" t="s">
        <v>34</v>
      </c>
      <c r="C50" s="66">
        <v>79699</v>
      </c>
      <c r="D50" s="66">
        <v>74935</v>
      </c>
      <c r="E50" s="66">
        <v>69835</v>
      </c>
      <c r="F50" s="66">
        <v>66851</v>
      </c>
      <c r="G50" s="66">
        <v>65161</v>
      </c>
      <c r="H50" s="66">
        <v>64197</v>
      </c>
      <c r="I50" s="66">
        <v>65590</v>
      </c>
      <c r="J50" s="66">
        <v>63367</v>
      </c>
      <c r="K50" s="66">
        <v>64663</v>
      </c>
      <c r="L50" s="66">
        <v>66030</v>
      </c>
      <c r="M50" s="66">
        <v>63777</v>
      </c>
      <c r="N50" s="66">
        <v>62914</v>
      </c>
      <c r="O50" s="66">
        <v>56711</v>
      </c>
      <c r="P50" s="66">
        <v>55864</v>
      </c>
      <c r="Q50" s="66">
        <v>55283</v>
      </c>
      <c r="R50" s="67">
        <v>52256</v>
      </c>
    </row>
    <row r="51" spans="1:28" s="3" customFormat="1" ht="11.25" customHeight="1">
      <c r="A51" s="27"/>
      <c r="B51" s="27" t="s">
        <v>35</v>
      </c>
      <c r="C51" s="66">
        <v>490777</v>
      </c>
      <c r="D51" s="66">
        <v>492524</v>
      </c>
      <c r="E51" s="66">
        <v>485440</v>
      </c>
      <c r="F51" s="66">
        <v>493078</v>
      </c>
      <c r="G51" s="66">
        <v>491557</v>
      </c>
      <c r="H51" s="66">
        <v>498422</v>
      </c>
      <c r="I51" s="66">
        <v>501371</v>
      </c>
      <c r="J51" s="66">
        <v>511812</v>
      </c>
      <c r="K51" s="66">
        <v>524341</v>
      </c>
      <c r="L51" s="66">
        <v>532867</v>
      </c>
      <c r="M51" s="66">
        <v>538497</v>
      </c>
      <c r="N51" s="66">
        <v>554252</v>
      </c>
      <c r="O51" s="66">
        <v>558562</v>
      </c>
      <c r="P51" s="66">
        <v>553781</v>
      </c>
      <c r="Q51" s="66">
        <v>553718</v>
      </c>
      <c r="R51" s="67">
        <v>568345</v>
      </c>
    </row>
    <row r="52" spans="1:28" s="3" customFormat="1" ht="11.25" customHeight="1">
      <c r="A52" s="54"/>
      <c r="B52" s="54"/>
      <c r="C52" s="205"/>
      <c r="D52" s="205"/>
      <c r="E52" s="205"/>
      <c r="F52" s="205"/>
      <c r="G52" s="205"/>
      <c r="H52" s="205"/>
      <c r="I52" s="205"/>
      <c r="J52" s="205"/>
      <c r="K52" s="205"/>
      <c r="L52" s="205"/>
      <c r="M52" s="205"/>
      <c r="N52" s="205"/>
      <c r="O52" s="205"/>
      <c r="P52" s="205"/>
      <c r="Q52" s="205"/>
      <c r="R52" s="182"/>
    </row>
    <row r="53" spans="1:28" s="3" customFormat="1" ht="11.25" customHeight="1">
      <c r="A53" s="27" t="s">
        <v>134</v>
      </c>
      <c r="O53" s="206"/>
    </row>
    <row r="54" spans="1:28" s="3" customFormat="1" ht="11.25" customHeight="1">
      <c r="A54" s="27" t="s">
        <v>190</v>
      </c>
      <c r="O54" s="206"/>
    </row>
    <row r="55" spans="1:28" s="3" customFormat="1" ht="11.25" customHeight="1">
      <c r="A55" s="166" t="s">
        <v>201</v>
      </c>
    </row>
    <row r="56" spans="1:28" s="3" customFormat="1" ht="11.25" customHeight="1">
      <c r="A56" s="166"/>
    </row>
    <row r="57" spans="1:28" s="3" customFormat="1" ht="11.25" customHeight="1">
      <c r="A57" s="166"/>
    </row>
    <row r="58" spans="1:28" s="3" customFormat="1" ht="11.25" customHeight="1">
      <c r="A58" s="319" t="s">
        <v>210</v>
      </c>
      <c r="B58" s="318"/>
      <c r="C58" s="318"/>
      <c r="D58" s="318"/>
      <c r="E58" s="318"/>
      <c r="F58" s="318"/>
      <c r="G58" s="318"/>
      <c r="H58" s="318"/>
      <c r="I58" s="318"/>
      <c r="J58" s="318"/>
      <c r="K58" s="318"/>
      <c r="L58" s="318"/>
      <c r="M58" s="321"/>
      <c r="N58" s="321"/>
      <c r="O58" s="321"/>
      <c r="P58" s="321"/>
      <c r="Q58" s="321"/>
      <c r="R58" s="522"/>
      <c r="S58" s="522"/>
      <c r="T58" s="522"/>
      <c r="U58" s="522"/>
      <c r="V58" s="522"/>
    </row>
    <row r="59" spans="1:28" s="3" customFormat="1" ht="11.25" customHeight="1">
      <c r="A59" s="19"/>
      <c r="L59" s="207"/>
      <c r="M59" s="208"/>
      <c r="N59" s="209"/>
      <c r="O59" s="209"/>
      <c r="P59" s="209"/>
      <c r="R59" s="437"/>
      <c r="S59" s="437"/>
      <c r="T59" s="437"/>
      <c r="U59" s="437"/>
    </row>
    <row r="60" spans="1:28" s="3" customFormat="1" ht="11.25" customHeight="1">
      <c r="A60" s="572" t="s">
        <v>192</v>
      </c>
      <c r="B60" s="530"/>
      <c r="C60" s="573">
        <v>2007</v>
      </c>
      <c r="D60" s="573">
        <v>2008</v>
      </c>
      <c r="E60" s="573">
        <v>2009</v>
      </c>
      <c r="F60" s="573">
        <v>2010</v>
      </c>
      <c r="G60" s="573">
        <v>2011</v>
      </c>
      <c r="H60" s="573">
        <v>2012</v>
      </c>
      <c r="I60" s="575">
        <v>2013</v>
      </c>
      <c r="J60" s="575">
        <v>2014</v>
      </c>
      <c r="K60" s="575">
        <v>2015</v>
      </c>
      <c r="L60" s="575">
        <v>2016</v>
      </c>
      <c r="M60" s="581">
        <v>2017</v>
      </c>
      <c r="N60" s="581">
        <v>2018</v>
      </c>
      <c r="O60" s="583">
        <v>2019</v>
      </c>
      <c r="P60" s="583">
        <v>2020</v>
      </c>
      <c r="Q60" s="583">
        <v>2021</v>
      </c>
      <c r="R60" s="583">
        <v>2022</v>
      </c>
      <c r="S60" s="583">
        <v>2023</v>
      </c>
      <c r="T60" s="583">
        <v>2024</v>
      </c>
      <c r="U60" s="579" t="s">
        <v>211</v>
      </c>
      <c r="V60" s="580"/>
    </row>
    <row r="61" spans="1:28" s="96" customFormat="1" ht="11.25" customHeight="1">
      <c r="A61" s="566"/>
      <c r="B61" s="531"/>
      <c r="C61" s="574"/>
      <c r="D61" s="574"/>
      <c r="E61" s="574"/>
      <c r="F61" s="574"/>
      <c r="G61" s="574"/>
      <c r="H61" s="574"/>
      <c r="I61" s="576"/>
      <c r="J61" s="576"/>
      <c r="K61" s="576"/>
      <c r="L61" s="576"/>
      <c r="M61" s="582"/>
      <c r="N61" s="582"/>
      <c r="O61" s="584"/>
      <c r="P61" s="582"/>
      <c r="Q61" s="582"/>
      <c r="R61" s="582"/>
      <c r="S61" s="582"/>
      <c r="T61" s="582"/>
      <c r="U61" s="497" t="s">
        <v>166</v>
      </c>
      <c r="V61" s="432" t="s">
        <v>70</v>
      </c>
      <c r="X61" s="97"/>
      <c r="Y61" s="98"/>
      <c r="Z61" s="98"/>
      <c r="AA61" s="98"/>
      <c r="AB61" s="98"/>
    </row>
    <row r="62" spans="1:28" s="96" customFormat="1" ht="11.25" customHeight="1">
      <c r="A62" s="159"/>
      <c r="B62" s="159"/>
      <c r="C62" s="433"/>
      <c r="D62" s="433"/>
      <c r="E62" s="434"/>
      <c r="F62" s="435"/>
      <c r="G62" s="436"/>
      <c r="H62" s="433"/>
      <c r="I62" s="433"/>
      <c r="J62" s="433"/>
      <c r="K62" s="433"/>
      <c r="L62" s="433"/>
      <c r="M62" s="433"/>
      <c r="N62" s="433"/>
      <c r="O62" s="433"/>
      <c r="P62" s="473"/>
      <c r="Q62" s="473"/>
      <c r="R62" s="473"/>
      <c r="S62" s="473"/>
      <c r="T62" s="473"/>
      <c r="U62" s="473"/>
      <c r="V62" s="437"/>
      <c r="W62" s="153"/>
      <c r="X62" s="98"/>
      <c r="Y62" s="98"/>
      <c r="Z62" s="98"/>
      <c r="AA62" s="98"/>
    </row>
    <row r="63" spans="1:28" s="3" customFormat="1" ht="11.25" customHeight="1">
      <c r="A63" s="89" t="s">
        <v>100</v>
      </c>
      <c r="B63" s="269"/>
      <c r="C63" s="346">
        <v>111</v>
      </c>
      <c r="D63" s="346">
        <v>120</v>
      </c>
      <c r="E63" s="346">
        <v>119</v>
      </c>
      <c r="F63" s="346">
        <v>108</v>
      </c>
      <c r="G63" s="346">
        <v>97</v>
      </c>
      <c r="H63" s="346">
        <v>129</v>
      </c>
      <c r="I63" s="346">
        <v>103</v>
      </c>
      <c r="J63" s="346">
        <v>95</v>
      </c>
      <c r="K63" s="346">
        <v>96</v>
      </c>
      <c r="L63" s="346">
        <v>99</v>
      </c>
      <c r="M63" s="346">
        <v>112</v>
      </c>
      <c r="N63" s="346">
        <v>83</v>
      </c>
      <c r="O63" s="346">
        <v>92</v>
      </c>
      <c r="P63" s="346">
        <v>123</v>
      </c>
      <c r="Q63" s="346">
        <v>153</v>
      </c>
      <c r="R63" s="346">
        <v>158</v>
      </c>
      <c r="S63" s="346">
        <v>115</v>
      </c>
      <c r="T63" s="346">
        <v>96</v>
      </c>
      <c r="U63" s="346">
        <v>-19</v>
      </c>
      <c r="V63" s="351">
        <v>-16.521739130434788</v>
      </c>
      <c r="W63" s="153"/>
    </row>
    <row r="64" spans="1:28" s="3" customFormat="1" ht="11.25" customHeight="1">
      <c r="A64" s="89" t="s">
        <v>2</v>
      </c>
      <c r="B64" s="269"/>
      <c r="C64" s="346">
        <v>172</v>
      </c>
      <c r="D64" s="346">
        <v>77</v>
      </c>
      <c r="E64" s="346">
        <v>71</v>
      </c>
      <c r="F64" s="346">
        <v>64</v>
      </c>
      <c r="G64" s="346">
        <v>63</v>
      </c>
      <c r="H64" s="346">
        <v>41</v>
      </c>
      <c r="I64" s="346">
        <v>37</v>
      </c>
      <c r="J64" s="346">
        <v>124</v>
      </c>
      <c r="K64" s="346">
        <v>84</v>
      </c>
      <c r="L64" s="346">
        <v>89</v>
      </c>
      <c r="M64" s="346">
        <v>90</v>
      </c>
      <c r="N64" s="346">
        <v>92</v>
      </c>
      <c r="O64" s="346">
        <v>93</v>
      </c>
      <c r="P64" s="346">
        <v>85</v>
      </c>
      <c r="Q64" s="346">
        <v>80</v>
      </c>
      <c r="R64" s="346">
        <v>76</v>
      </c>
      <c r="S64" s="346">
        <v>62</v>
      </c>
      <c r="T64" s="346">
        <v>51</v>
      </c>
      <c r="U64" s="346">
        <v>-11</v>
      </c>
      <c r="V64" s="351">
        <v>-17.741935483870964</v>
      </c>
      <c r="W64" s="96"/>
    </row>
    <row r="65" spans="1:23" s="3" customFormat="1" ht="11.25" customHeight="1">
      <c r="A65" s="89" t="s">
        <v>96</v>
      </c>
      <c r="B65" s="269"/>
      <c r="C65" s="346">
        <v>24490</v>
      </c>
      <c r="D65" s="346">
        <v>23755</v>
      </c>
      <c r="E65" s="346">
        <v>22800</v>
      </c>
      <c r="F65" s="346">
        <v>20938</v>
      </c>
      <c r="G65" s="346">
        <v>21158</v>
      </c>
      <c r="H65" s="346">
        <v>20754</v>
      </c>
      <c r="I65" s="346">
        <v>18978</v>
      </c>
      <c r="J65" s="346">
        <v>16868</v>
      </c>
      <c r="K65" s="346">
        <v>16281</v>
      </c>
      <c r="L65" s="346">
        <v>15885</v>
      </c>
      <c r="M65" s="346">
        <v>16176</v>
      </c>
      <c r="N65" s="346">
        <v>16052</v>
      </c>
      <c r="O65" s="346">
        <v>16277</v>
      </c>
      <c r="P65" s="346">
        <v>15868</v>
      </c>
      <c r="Q65" s="346">
        <v>16261</v>
      </c>
      <c r="R65" s="346">
        <v>16018</v>
      </c>
      <c r="S65" s="346">
        <v>16732</v>
      </c>
      <c r="T65" s="346">
        <v>15546</v>
      </c>
      <c r="U65" s="346">
        <v>-1186</v>
      </c>
      <c r="V65" s="351">
        <v>-7.0882142003346864</v>
      </c>
      <c r="W65" s="96"/>
    </row>
    <row r="66" spans="1:23" s="3" customFormat="1" ht="11.25" customHeight="1">
      <c r="A66" s="267" t="s">
        <v>130</v>
      </c>
      <c r="B66" s="269"/>
      <c r="C66" s="346">
        <v>3954</v>
      </c>
      <c r="D66" s="346">
        <v>4098</v>
      </c>
      <c r="E66" s="346">
        <v>4357</v>
      </c>
      <c r="F66" s="346">
        <v>4336</v>
      </c>
      <c r="G66" s="346">
        <v>4576</v>
      </c>
      <c r="H66" s="346">
        <v>4756</v>
      </c>
      <c r="I66" s="346">
        <v>4614</v>
      </c>
      <c r="J66" s="346">
        <v>4542</v>
      </c>
      <c r="K66" s="346">
        <v>4298</v>
      </c>
      <c r="L66" s="346">
        <v>4181</v>
      </c>
      <c r="M66" s="346">
        <v>4195</v>
      </c>
      <c r="N66" s="346">
        <v>4061</v>
      </c>
      <c r="O66" s="346">
        <v>4165</v>
      </c>
      <c r="P66" s="346">
        <v>4326</v>
      </c>
      <c r="Q66" s="346">
        <v>4371</v>
      </c>
      <c r="R66" s="346">
        <v>4370</v>
      </c>
      <c r="S66" s="346">
        <v>4495</v>
      </c>
      <c r="T66" s="346">
        <v>4817</v>
      </c>
      <c r="U66" s="346">
        <v>322</v>
      </c>
      <c r="V66" s="351">
        <v>7.1635150166851957</v>
      </c>
      <c r="W66" s="217"/>
    </row>
    <row r="67" spans="1:23" s="3" customFormat="1" ht="11.25" customHeight="1">
      <c r="A67" s="89" t="s">
        <v>101</v>
      </c>
      <c r="B67" s="269"/>
      <c r="C67" s="346">
        <v>4331</v>
      </c>
      <c r="D67" s="346">
        <v>3772</v>
      </c>
      <c r="E67" s="346">
        <v>3475</v>
      </c>
      <c r="F67" s="346">
        <v>3759</v>
      </c>
      <c r="G67" s="346">
        <v>3645</v>
      </c>
      <c r="H67" s="346">
        <v>3650</v>
      </c>
      <c r="I67" s="346">
        <v>3176</v>
      </c>
      <c r="J67" s="346">
        <v>3182</v>
      </c>
      <c r="K67" s="346">
        <v>3214</v>
      </c>
      <c r="L67" s="346">
        <v>3340</v>
      </c>
      <c r="M67" s="346">
        <v>3219</v>
      </c>
      <c r="N67" s="346">
        <v>3247</v>
      </c>
      <c r="O67" s="346">
        <v>3295</v>
      </c>
      <c r="P67" s="346">
        <v>3407</v>
      </c>
      <c r="Q67" s="346">
        <v>3508</v>
      </c>
      <c r="R67" s="346">
        <v>3549</v>
      </c>
      <c r="S67" s="346">
        <v>3467</v>
      </c>
      <c r="T67" s="346">
        <v>3746</v>
      </c>
      <c r="U67" s="346">
        <v>279</v>
      </c>
      <c r="V67" s="351">
        <v>8.0473031439284739</v>
      </c>
      <c r="W67" s="217"/>
    </row>
    <row r="68" spans="1:23" s="3" customFormat="1" ht="11.25" customHeight="1">
      <c r="A68" s="89" t="s">
        <v>5</v>
      </c>
      <c r="B68" s="269"/>
      <c r="C68" s="346">
        <v>18796</v>
      </c>
      <c r="D68" s="346">
        <v>19018</v>
      </c>
      <c r="E68" s="346">
        <v>18987</v>
      </c>
      <c r="F68" s="346">
        <v>17024</v>
      </c>
      <c r="G68" s="346">
        <v>16640</v>
      </c>
      <c r="H68" s="346">
        <v>16405</v>
      </c>
      <c r="I68" s="346">
        <v>15208</v>
      </c>
      <c r="J68" s="346">
        <v>14234</v>
      </c>
      <c r="K68" s="346">
        <v>13959</v>
      </c>
      <c r="L68" s="346">
        <v>13863</v>
      </c>
      <c r="M68" s="346">
        <v>14001</v>
      </c>
      <c r="N68" s="346">
        <v>14072</v>
      </c>
      <c r="O68" s="346">
        <v>13707</v>
      </c>
      <c r="P68" s="346">
        <v>13390</v>
      </c>
      <c r="Q68" s="346">
        <v>12948</v>
      </c>
      <c r="R68" s="346">
        <v>12832</v>
      </c>
      <c r="S68" s="346">
        <v>12723</v>
      </c>
      <c r="T68" s="346">
        <v>13100</v>
      </c>
      <c r="U68" s="346">
        <v>377</v>
      </c>
      <c r="V68" s="351">
        <v>2.963137624774026</v>
      </c>
    </row>
    <row r="69" spans="1:23" s="3" customFormat="1" ht="11.25" customHeight="1">
      <c r="A69" s="89" t="s">
        <v>6</v>
      </c>
      <c r="B69" s="269"/>
      <c r="C69" s="346">
        <v>67695</v>
      </c>
      <c r="D69" s="346">
        <v>66740</v>
      </c>
      <c r="E69" s="346">
        <v>64032</v>
      </c>
      <c r="F69" s="346">
        <v>64501</v>
      </c>
      <c r="G69" s="346">
        <v>64428</v>
      </c>
      <c r="H69" s="346">
        <v>62033</v>
      </c>
      <c r="I69" s="346">
        <v>60937</v>
      </c>
      <c r="J69" s="346">
        <v>58819</v>
      </c>
      <c r="K69" s="346">
        <v>58369</v>
      </c>
      <c r="L69" s="346">
        <v>57840</v>
      </c>
      <c r="M69" s="346">
        <v>56988</v>
      </c>
      <c r="N69" s="346">
        <v>56535</v>
      </c>
      <c r="O69" s="346">
        <v>57193</v>
      </c>
      <c r="P69" s="346">
        <v>54404</v>
      </c>
      <c r="Q69" s="346">
        <v>54289</v>
      </c>
      <c r="R69" s="346">
        <v>53109</v>
      </c>
      <c r="S69" s="346">
        <v>51604</v>
      </c>
      <c r="T69" s="346">
        <v>51514</v>
      </c>
      <c r="U69" s="346">
        <v>-90</v>
      </c>
      <c r="V69" s="351">
        <v>-0.17440508487713835</v>
      </c>
      <c r="W69" s="153"/>
    </row>
    <row r="70" spans="1:23" s="3" customFormat="1" ht="11.25" customHeight="1">
      <c r="A70" s="91"/>
      <c r="B70" s="90" t="s">
        <v>7</v>
      </c>
      <c r="C70" s="347">
        <v>5537</v>
      </c>
      <c r="D70" s="347">
        <v>5777</v>
      </c>
      <c r="E70" s="347">
        <v>5415</v>
      </c>
      <c r="F70" s="347">
        <v>5594</v>
      </c>
      <c r="G70" s="347">
        <v>5447</v>
      </c>
      <c r="H70" s="347">
        <v>5120</v>
      </c>
      <c r="I70" s="347">
        <v>4975</v>
      </c>
      <c r="J70" s="347">
        <v>4551</v>
      </c>
      <c r="K70" s="347">
        <v>4261</v>
      </c>
      <c r="L70" s="347">
        <v>4216</v>
      </c>
      <c r="M70" s="347">
        <v>4162</v>
      </c>
      <c r="N70" s="347">
        <v>4082</v>
      </c>
      <c r="O70" s="347">
        <v>4252</v>
      </c>
      <c r="P70" s="347">
        <v>4072</v>
      </c>
      <c r="Q70" s="347">
        <v>3813</v>
      </c>
      <c r="R70" s="347">
        <v>3633</v>
      </c>
      <c r="S70" s="347">
        <v>3606</v>
      </c>
      <c r="T70" s="347">
        <v>3594</v>
      </c>
      <c r="U70" s="347">
        <v>-12</v>
      </c>
      <c r="V70" s="503">
        <v>-0.33277870216306127</v>
      </c>
      <c r="W70" s="153"/>
    </row>
    <row r="71" spans="1:23" s="3" customFormat="1" ht="11.25" customHeight="1">
      <c r="A71" s="91"/>
      <c r="B71" s="90" t="s">
        <v>8</v>
      </c>
      <c r="C71" s="347">
        <v>31297</v>
      </c>
      <c r="D71" s="347">
        <v>30352</v>
      </c>
      <c r="E71" s="347">
        <v>28433</v>
      </c>
      <c r="F71" s="347">
        <v>27771</v>
      </c>
      <c r="G71" s="347">
        <v>27265</v>
      </c>
      <c r="H71" s="347">
        <v>26085</v>
      </c>
      <c r="I71" s="347">
        <v>25079</v>
      </c>
      <c r="J71" s="347">
        <v>23197</v>
      </c>
      <c r="K71" s="347">
        <v>22508</v>
      </c>
      <c r="L71" s="347">
        <v>21525</v>
      </c>
      <c r="M71" s="347">
        <v>20890</v>
      </c>
      <c r="N71" s="347">
        <v>20616</v>
      </c>
      <c r="O71" s="347">
        <v>20385</v>
      </c>
      <c r="P71" s="347">
        <v>19902</v>
      </c>
      <c r="Q71" s="347">
        <v>19125</v>
      </c>
      <c r="R71" s="347">
        <v>19047</v>
      </c>
      <c r="S71" s="347">
        <v>18469</v>
      </c>
      <c r="T71" s="347">
        <v>18181</v>
      </c>
      <c r="U71" s="347">
        <v>-288</v>
      </c>
      <c r="V71" s="503">
        <v>-1.559369754724127</v>
      </c>
      <c r="W71" s="153"/>
    </row>
    <row r="72" spans="1:23" s="3" customFormat="1" ht="11.25" customHeight="1">
      <c r="A72" s="91"/>
      <c r="B72" s="90" t="s">
        <v>9</v>
      </c>
      <c r="C72" s="347">
        <v>30861</v>
      </c>
      <c r="D72" s="347">
        <v>30611</v>
      </c>
      <c r="E72" s="347">
        <v>30184</v>
      </c>
      <c r="F72" s="347">
        <v>31136</v>
      </c>
      <c r="G72" s="347">
        <v>31716</v>
      </c>
      <c r="H72" s="347">
        <v>30828</v>
      </c>
      <c r="I72" s="347">
        <v>30883</v>
      </c>
      <c r="J72" s="347">
        <v>31071</v>
      </c>
      <c r="K72" s="347">
        <v>31600</v>
      </c>
      <c r="L72" s="347">
        <v>32099</v>
      </c>
      <c r="M72" s="347">
        <v>31936</v>
      </c>
      <c r="N72" s="347">
        <v>31837</v>
      </c>
      <c r="O72" s="347">
        <v>32556</v>
      </c>
      <c r="P72" s="347">
        <v>30430</v>
      </c>
      <c r="Q72" s="347">
        <v>31351</v>
      </c>
      <c r="R72" s="347">
        <v>30429</v>
      </c>
      <c r="S72" s="347">
        <v>29529</v>
      </c>
      <c r="T72" s="347">
        <v>29739</v>
      </c>
      <c r="U72" s="347">
        <v>210</v>
      </c>
      <c r="V72" s="503">
        <v>0.71116529513359783</v>
      </c>
      <c r="W72" s="153"/>
    </row>
    <row r="73" spans="1:23" s="19" customFormat="1" ht="11.25" customHeight="1">
      <c r="A73" s="89" t="s">
        <v>102</v>
      </c>
      <c r="B73" s="269"/>
      <c r="C73" s="346">
        <v>30026</v>
      </c>
      <c r="D73" s="346">
        <v>29448</v>
      </c>
      <c r="E73" s="346">
        <v>27851</v>
      </c>
      <c r="F73" s="346">
        <v>28360</v>
      </c>
      <c r="G73" s="346">
        <v>28218</v>
      </c>
      <c r="H73" s="346">
        <v>27930</v>
      </c>
      <c r="I73" s="346">
        <v>26501</v>
      </c>
      <c r="J73" s="346">
        <v>28201</v>
      </c>
      <c r="K73" s="346">
        <v>28328</v>
      </c>
      <c r="L73" s="346">
        <v>28699</v>
      </c>
      <c r="M73" s="346">
        <v>29317</v>
      </c>
      <c r="N73" s="346">
        <v>30164</v>
      </c>
      <c r="O73" s="346">
        <v>31183</v>
      </c>
      <c r="P73" s="346">
        <v>32265</v>
      </c>
      <c r="Q73" s="346">
        <v>33491</v>
      </c>
      <c r="R73" s="346">
        <v>33649</v>
      </c>
      <c r="S73" s="346">
        <v>33542</v>
      </c>
      <c r="T73" s="346">
        <v>33970</v>
      </c>
      <c r="U73" s="346">
        <v>428</v>
      </c>
      <c r="V73" s="351">
        <v>1.2760121638542676</v>
      </c>
      <c r="W73" s="153"/>
    </row>
    <row r="74" spans="1:23" s="3" customFormat="1" ht="11.25" customHeight="1">
      <c r="A74" s="91"/>
      <c r="B74" s="90" t="s">
        <v>103</v>
      </c>
      <c r="C74" s="347">
        <v>19844</v>
      </c>
      <c r="D74" s="347">
        <v>20129</v>
      </c>
      <c r="E74" s="347">
        <v>19345</v>
      </c>
      <c r="F74" s="347">
        <v>19488</v>
      </c>
      <c r="G74" s="347">
        <v>19141</v>
      </c>
      <c r="H74" s="347">
        <v>19530</v>
      </c>
      <c r="I74" s="347">
        <v>19577</v>
      </c>
      <c r="J74" s="347">
        <v>21522</v>
      </c>
      <c r="K74" s="347">
        <v>21793</v>
      </c>
      <c r="L74" s="347">
        <v>22265</v>
      </c>
      <c r="M74" s="347">
        <v>22774</v>
      </c>
      <c r="N74" s="347">
        <v>23163</v>
      </c>
      <c r="O74" s="347">
        <v>24100</v>
      </c>
      <c r="P74" s="347">
        <v>24367</v>
      </c>
      <c r="Q74" s="347">
        <v>25015</v>
      </c>
      <c r="R74" s="347">
        <v>25219</v>
      </c>
      <c r="S74" s="347">
        <v>25673</v>
      </c>
      <c r="T74" s="347">
        <v>26039</v>
      </c>
      <c r="U74" s="347">
        <v>366</v>
      </c>
      <c r="V74" s="503">
        <v>1.4256222490554249</v>
      </c>
      <c r="W74" s="153"/>
    </row>
    <row r="75" spans="1:23" s="3" customFormat="1" ht="11.25" customHeight="1">
      <c r="A75" s="91"/>
      <c r="B75" s="90" t="s">
        <v>104</v>
      </c>
      <c r="C75" s="347">
        <v>2396</v>
      </c>
      <c r="D75" s="347">
        <v>2547</v>
      </c>
      <c r="E75" s="347">
        <v>2290</v>
      </c>
      <c r="F75" s="438">
        <v>2675</v>
      </c>
      <c r="G75" s="439">
        <v>2750</v>
      </c>
      <c r="H75" s="347">
        <v>2335</v>
      </c>
      <c r="I75" s="347">
        <v>2235</v>
      </c>
      <c r="J75" s="347">
        <v>1381</v>
      </c>
      <c r="K75" s="347">
        <v>1500</v>
      </c>
      <c r="L75" s="347">
        <v>1565</v>
      </c>
      <c r="M75" s="347">
        <v>1646</v>
      </c>
      <c r="N75" s="347">
        <v>1875</v>
      </c>
      <c r="O75" s="347">
        <v>1843</v>
      </c>
      <c r="P75" s="347">
        <v>2194</v>
      </c>
      <c r="Q75" s="347">
        <v>2473</v>
      </c>
      <c r="R75" s="347">
        <v>2467</v>
      </c>
      <c r="S75" s="347">
        <v>2077</v>
      </c>
      <c r="T75" s="347">
        <v>2101</v>
      </c>
      <c r="U75" s="347">
        <v>24</v>
      </c>
      <c r="V75" s="503">
        <v>1.1555127587867142</v>
      </c>
      <c r="W75" s="153"/>
    </row>
    <row r="76" spans="1:23" s="3" customFormat="1" ht="11.25" customHeight="1">
      <c r="A76" s="91"/>
      <c r="B76" s="90" t="s">
        <v>105</v>
      </c>
      <c r="C76" s="347">
        <v>7786</v>
      </c>
      <c r="D76" s="347">
        <v>6772</v>
      </c>
      <c r="E76" s="347">
        <v>6216</v>
      </c>
      <c r="F76" s="438">
        <v>6197</v>
      </c>
      <c r="G76" s="439">
        <v>6327</v>
      </c>
      <c r="H76" s="347">
        <v>6065</v>
      </c>
      <c r="I76" s="347">
        <v>4689</v>
      </c>
      <c r="J76" s="347">
        <v>5298</v>
      </c>
      <c r="K76" s="347">
        <v>5035</v>
      </c>
      <c r="L76" s="347">
        <v>4869</v>
      </c>
      <c r="M76" s="347">
        <v>4897</v>
      </c>
      <c r="N76" s="347">
        <v>5126</v>
      </c>
      <c r="O76" s="347">
        <v>5240</v>
      </c>
      <c r="P76" s="347">
        <v>5704</v>
      </c>
      <c r="Q76" s="347">
        <v>6003</v>
      </c>
      <c r="R76" s="347">
        <v>5963</v>
      </c>
      <c r="S76" s="347">
        <v>5792</v>
      </c>
      <c r="T76" s="347">
        <v>5830</v>
      </c>
      <c r="U76" s="347">
        <v>38</v>
      </c>
      <c r="V76" s="503">
        <v>0.65607734806629736</v>
      </c>
      <c r="W76" s="153"/>
    </row>
    <row r="77" spans="1:23" s="19" customFormat="1" ht="11.25" customHeight="1">
      <c r="A77" s="89" t="s">
        <v>10</v>
      </c>
      <c r="B77" s="269"/>
      <c r="C77" s="346">
        <v>25979</v>
      </c>
      <c r="D77" s="346">
        <v>25803</v>
      </c>
      <c r="E77" s="346">
        <v>25949</v>
      </c>
      <c r="F77" s="346">
        <v>26567</v>
      </c>
      <c r="G77" s="346">
        <v>26792</v>
      </c>
      <c r="H77" s="346">
        <v>26307</v>
      </c>
      <c r="I77" s="346">
        <v>26730</v>
      </c>
      <c r="J77" s="346">
        <v>26958</v>
      </c>
      <c r="K77" s="346">
        <v>26654</v>
      </c>
      <c r="L77" s="346">
        <v>26444</v>
      </c>
      <c r="M77" s="346">
        <v>27032</v>
      </c>
      <c r="N77" s="346">
        <v>27492</v>
      </c>
      <c r="O77" s="346">
        <v>29098</v>
      </c>
      <c r="P77" s="346">
        <v>24211</v>
      </c>
      <c r="Q77" s="346">
        <v>24659</v>
      </c>
      <c r="R77" s="346">
        <v>27346</v>
      </c>
      <c r="S77" s="346">
        <v>26543</v>
      </c>
      <c r="T77" s="346">
        <v>26919</v>
      </c>
      <c r="U77" s="346">
        <v>376</v>
      </c>
      <c r="V77" s="351">
        <v>1.4165693403157098</v>
      </c>
      <c r="W77" s="153"/>
    </row>
    <row r="78" spans="1:23" s="19" customFormat="1" ht="11.25" customHeight="1">
      <c r="A78" s="89" t="s">
        <v>106</v>
      </c>
      <c r="B78" s="269"/>
      <c r="C78" s="346">
        <v>35558</v>
      </c>
      <c r="D78" s="346">
        <v>34940</v>
      </c>
      <c r="E78" s="346">
        <v>33412</v>
      </c>
      <c r="F78" s="346">
        <v>33292</v>
      </c>
      <c r="G78" s="346">
        <v>32657</v>
      </c>
      <c r="H78" s="346">
        <v>31621</v>
      </c>
      <c r="I78" s="346">
        <v>30985</v>
      </c>
      <c r="J78" s="346">
        <v>30683</v>
      </c>
      <c r="K78" s="346">
        <v>31022</v>
      </c>
      <c r="L78" s="346">
        <v>31680</v>
      </c>
      <c r="M78" s="346">
        <v>32003</v>
      </c>
      <c r="N78" s="346">
        <v>32303</v>
      </c>
      <c r="O78" s="346">
        <v>31993</v>
      </c>
      <c r="P78" s="346">
        <v>32304</v>
      </c>
      <c r="Q78" s="346">
        <v>33846</v>
      </c>
      <c r="R78" s="346">
        <v>35330</v>
      </c>
      <c r="S78" s="346">
        <v>34265</v>
      </c>
      <c r="T78" s="346">
        <v>34175</v>
      </c>
      <c r="U78" s="346">
        <v>-90</v>
      </c>
      <c r="V78" s="351">
        <v>-0.26265868962498384</v>
      </c>
      <c r="W78" s="153"/>
    </row>
    <row r="79" spans="1:23" s="3" customFormat="1" ht="11.25" customHeight="1">
      <c r="A79" s="89"/>
      <c r="B79" s="90" t="s">
        <v>107</v>
      </c>
      <c r="C79" s="347">
        <v>2658</v>
      </c>
      <c r="D79" s="347">
        <v>2616</v>
      </c>
      <c r="E79" s="347">
        <v>2460</v>
      </c>
      <c r="F79" s="347">
        <v>2256</v>
      </c>
      <c r="G79" s="347">
        <v>2317</v>
      </c>
      <c r="H79" s="347">
        <v>2234</v>
      </c>
      <c r="I79" s="347">
        <v>2269</v>
      </c>
      <c r="J79" s="347">
        <v>1982</v>
      </c>
      <c r="K79" s="347">
        <v>1983</v>
      </c>
      <c r="L79" s="347">
        <v>1935</v>
      </c>
      <c r="M79" s="347">
        <v>1888</v>
      </c>
      <c r="N79" s="347">
        <v>1866</v>
      </c>
      <c r="O79" s="347">
        <v>1774</v>
      </c>
      <c r="P79" s="347">
        <v>1928</v>
      </c>
      <c r="Q79" s="347">
        <v>1982</v>
      </c>
      <c r="R79" s="347">
        <v>1961</v>
      </c>
      <c r="S79" s="347">
        <v>1903</v>
      </c>
      <c r="T79" s="347">
        <v>1842</v>
      </c>
      <c r="U79" s="347">
        <v>-61</v>
      </c>
      <c r="V79" s="503">
        <v>-3.2054650551760377</v>
      </c>
      <c r="W79" s="152"/>
    </row>
    <row r="80" spans="1:23" s="3" customFormat="1" ht="11.25" customHeight="1">
      <c r="A80" s="89"/>
      <c r="B80" s="90" t="s">
        <v>108</v>
      </c>
      <c r="C80" s="347">
        <v>7549</v>
      </c>
      <c r="D80" s="347">
        <v>7221</v>
      </c>
      <c r="E80" s="347">
        <v>7052</v>
      </c>
      <c r="F80" s="347">
        <v>6995</v>
      </c>
      <c r="G80" s="347">
        <v>6910</v>
      </c>
      <c r="H80" s="347">
        <v>6764</v>
      </c>
      <c r="I80" s="347">
        <v>6645</v>
      </c>
      <c r="J80" s="347">
        <v>6436</v>
      </c>
      <c r="K80" s="347">
        <v>6263</v>
      </c>
      <c r="L80" s="347">
        <v>6106</v>
      </c>
      <c r="M80" s="347">
        <v>6235</v>
      </c>
      <c r="N80" s="347">
        <v>6137</v>
      </c>
      <c r="O80" s="347">
        <v>6142</v>
      </c>
      <c r="P80" s="347">
        <v>6007</v>
      </c>
      <c r="Q80" s="347">
        <v>5908</v>
      </c>
      <c r="R80" s="347">
        <v>5919</v>
      </c>
      <c r="S80" s="347">
        <v>5706</v>
      </c>
      <c r="T80" s="347">
        <v>5694</v>
      </c>
      <c r="U80" s="347">
        <v>-12</v>
      </c>
      <c r="V80" s="503">
        <v>-0.2103049421661396</v>
      </c>
      <c r="W80" s="153"/>
    </row>
    <row r="81" spans="1:23" s="3" customFormat="1" ht="11.25" customHeight="1">
      <c r="A81" s="89"/>
      <c r="B81" s="90" t="s">
        <v>109</v>
      </c>
      <c r="C81" s="347">
        <v>13112</v>
      </c>
      <c r="D81" s="347">
        <v>12398</v>
      </c>
      <c r="E81" s="347">
        <v>11756</v>
      </c>
      <c r="F81" s="347">
        <v>11171</v>
      </c>
      <c r="G81" s="347">
        <v>10567</v>
      </c>
      <c r="H81" s="347">
        <v>10293</v>
      </c>
      <c r="I81" s="347">
        <v>10325</v>
      </c>
      <c r="J81" s="347">
        <v>10671</v>
      </c>
      <c r="K81" s="347">
        <v>10759</v>
      </c>
      <c r="L81" s="347">
        <v>10821</v>
      </c>
      <c r="M81" s="347">
        <v>10436</v>
      </c>
      <c r="N81" s="347">
        <v>9880</v>
      </c>
      <c r="O81" s="347">
        <v>9191</v>
      </c>
      <c r="P81" s="347">
        <v>8493</v>
      </c>
      <c r="Q81" s="347">
        <v>8686</v>
      </c>
      <c r="R81" s="347">
        <v>8610</v>
      </c>
      <c r="S81" s="347">
        <v>8481</v>
      </c>
      <c r="T81" s="347">
        <v>8703</v>
      </c>
      <c r="U81" s="347">
        <v>222</v>
      </c>
      <c r="V81" s="503">
        <v>2.6176158471878264</v>
      </c>
      <c r="W81" s="152"/>
    </row>
    <row r="82" spans="1:23" s="3" customFormat="1" ht="11.25" customHeight="1">
      <c r="A82" s="89"/>
      <c r="B82" s="90" t="s">
        <v>21</v>
      </c>
      <c r="C82" s="347">
        <v>12239</v>
      </c>
      <c r="D82" s="347">
        <v>12705</v>
      </c>
      <c r="E82" s="347">
        <v>12144</v>
      </c>
      <c r="F82" s="347">
        <v>12870</v>
      </c>
      <c r="G82" s="347">
        <v>12863</v>
      </c>
      <c r="H82" s="347">
        <v>12330</v>
      </c>
      <c r="I82" s="347">
        <v>11746</v>
      </c>
      <c r="J82" s="347">
        <v>11594</v>
      </c>
      <c r="K82" s="347">
        <v>12017</v>
      </c>
      <c r="L82" s="347">
        <v>12818</v>
      </c>
      <c r="M82" s="347">
        <v>13444</v>
      </c>
      <c r="N82" s="347">
        <v>14420</v>
      </c>
      <c r="O82" s="347">
        <v>14886</v>
      </c>
      <c r="P82" s="347">
        <v>15876</v>
      </c>
      <c r="Q82" s="347">
        <v>17270</v>
      </c>
      <c r="R82" s="347">
        <v>18840</v>
      </c>
      <c r="S82" s="347">
        <v>18175</v>
      </c>
      <c r="T82" s="347">
        <v>17936</v>
      </c>
      <c r="U82" s="347">
        <v>-239</v>
      </c>
      <c r="V82" s="503">
        <v>-1.3149931224209044</v>
      </c>
      <c r="W82" s="152"/>
    </row>
    <row r="83" spans="1:23" s="19" customFormat="1" ht="11.25" customHeight="1">
      <c r="A83" s="89" t="s">
        <v>110</v>
      </c>
      <c r="B83" s="269"/>
      <c r="C83" s="346">
        <v>68306</v>
      </c>
      <c r="D83" s="346">
        <v>66359</v>
      </c>
      <c r="E83" s="346">
        <v>64059</v>
      </c>
      <c r="F83" s="346">
        <v>63242</v>
      </c>
      <c r="G83" s="346">
        <v>63144</v>
      </c>
      <c r="H83" s="346">
        <v>60468</v>
      </c>
      <c r="I83" s="346">
        <v>59077</v>
      </c>
      <c r="J83" s="346">
        <v>57631</v>
      </c>
      <c r="K83" s="346">
        <v>56059</v>
      </c>
      <c r="L83" s="346">
        <v>55378</v>
      </c>
      <c r="M83" s="346">
        <v>54621</v>
      </c>
      <c r="N83" s="346">
        <v>52905</v>
      </c>
      <c r="O83" s="346">
        <v>52376</v>
      </c>
      <c r="P83" s="346">
        <v>52242</v>
      </c>
      <c r="Q83" s="346">
        <v>51821</v>
      </c>
      <c r="R83" s="346">
        <v>51914</v>
      </c>
      <c r="S83" s="346">
        <v>52930</v>
      </c>
      <c r="T83" s="346">
        <v>52866</v>
      </c>
      <c r="U83" s="346">
        <v>-64</v>
      </c>
      <c r="V83" s="351">
        <v>-0.12091441526544955</v>
      </c>
      <c r="W83" s="153"/>
    </row>
    <row r="84" spans="1:23" s="19" customFormat="1" ht="11.25" customHeight="1">
      <c r="A84" s="89" t="s">
        <v>111</v>
      </c>
      <c r="B84" s="269"/>
      <c r="C84" s="346">
        <v>3625</v>
      </c>
      <c r="D84" s="346">
        <v>3751</v>
      </c>
      <c r="E84" s="346">
        <v>3687</v>
      </c>
      <c r="F84" s="346">
        <v>5186</v>
      </c>
      <c r="G84" s="346">
        <v>5311</v>
      </c>
      <c r="H84" s="346">
        <v>5643</v>
      </c>
      <c r="I84" s="346">
        <v>5741</v>
      </c>
      <c r="J84" s="346">
        <v>5837</v>
      </c>
      <c r="K84" s="346">
        <v>5844</v>
      </c>
      <c r="L84" s="346">
        <v>5764</v>
      </c>
      <c r="M84" s="346">
        <v>5886</v>
      </c>
      <c r="N84" s="346">
        <v>6001</v>
      </c>
      <c r="O84" s="346">
        <v>5930</v>
      </c>
      <c r="P84" s="346">
        <v>5993</v>
      </c>
      <c r="Q84" s="346">
        <v>6100</v>
      </c>
      <c r="R84" s="346">
        <v>6131</v>
      </c>
      <c r="S84" s="346">
        <v>6165</v>
      </c>
      <c r="T84" s="346">
        <v>6209</v>
      </c>
      <c r="U84" s="346">
        <v>44</v>
      </c>
      <c r="V84" s="351">
        <v>0.71370640713706024</v>
      </c>
      <c r="W84" s="153"/>
    </row>
    <row r="85" spans="1:23" s="19" customFormat="1" ht="11.25" customHeight="1">
      <c r="A85" s="89" t="s">
        <v>139</v>
      </c>
      <c r="B85" s="269"/>
      <c r="C85" s="346">
        <v>33554</v>
      </c>
      <c r="D85" s="346">
        <v>35469</v>
      </c>
      <c r="E85" s="346">
        <v>35742</v>
      </c>
      <c r="F85" s="346">
        <v>37197</v>
      </c>
      <c r="G85" s="346">
        <v>37048</v>
      </c>
      <c r="H85" s="346">
        <v>36216</v>
      </c>
      <c r="I85" s="346">
        <v>36131</v>
      </c>
      <c r="J85" s="346">
        <v>37175</v>
      </c>
      <c r="K85" s="346">
        <v>37437</v>
      </c>
      <c r="L85" s="346">
        <v>38023</v>
      </c>
      <c r="M85" s="346">
        <v>38505</v>
      </c>
      <c r="N85" s="346">
        <v>38959</v>
      </c>
      <c r="O85" s="346">
        <v>40478</v>
      </c>
      <c r="P85" s="346">
        <v>40694</v>
      </c>
      <c r="Q85" s="346">
        <v>42010</v>
      </c>
      <c r="R85" s="346">
        <v>43744</v>
      </c>
      <c r="S85" s="346">
        <v>43874</v>
      </c>
      <c r="T85" s="346">
        <v>43019</v>
      </c>
      <c r="U85" s="346">
        <v>-855</v>
      </c>
      <c r="V85" s="351">
        <v>-1.9487623649541819</v>
      </c>
      <c r="W85" s="153"/>
    </row>
    <row r="86" spans="1:23" s="3" customFormat="1" ht="11.25" customHeight="1">
      <c r="A86" s="91"/>
      <c r="B86" s="90" t="s">
        <v>141</v>
      </c>
      <c r="C86" s="347">
        <v>22121</v>
      </c>
      <c r="D86" s="347">
        <v>24290</v>
      </c>
      <c r="E86" s="347">
        <v>24736</v>
      </c>
      <c r="F86" s="347">
        <v>26026</v>
      </c>
      <c r="G86" s="347">
        <v>26055</v>
      </c>
      <c r="H86" s="347">
        <v>25574</v>
      </c>
      <c r="I86" s="347">
        <v>26033</v>
      </c>
      <c r="J86" s="347">
        <v>26619</v>
      </c>
      <c r="K86" s="347">
        <v>27045</v>
      </c>
      <c r="L86" s="347">
        <v>27634</v>
      </c>
      <c r="M86" s="347">
        <v>27917</v>
      </c>
      <c r="N86" s="347">
        <v>27434</v>
      </c>
      <c r="O86" s="347">
        <v>28409</v>
      </c>
      <c r="P86" s="347">
        <v>28524</v>
      </c>
      <c r="Q86" s="347">
        <v>29362</v>
      </c>
      <c r="R86" s="347">
        <v>30889</v>
      </c>
      <c r="S86" s="347">
        <v>31430</v>
      </c>
      <c r="T86" s="347">
        <v>30691</v>
      </c>
      <c r="U86" s="347">
        <v>-739</v>
      </c>
      <c r="V86" s="503">
        <v>-2.3512567610563195</v>
      </c>
      <c r="W86" s="152"/>
    </row>
    <row r="87" spans="1:23" s="3" customFormat="1" ht="11.25" customHeight="1">
      <c r="A87" s="91"/>
      <c r="B87" s="90" t="s">
        <v>114</v>
      </c>
      <c r="C87" s="347">
        <v>5012</v>
      </c>
      <c r="D87" s="347">
        <v>5160</v>
      </c>
      <c r="E87" s="347">
        <v>5505</v>
      </c>
      <c r="F87" s="347">
        <v>5453</v>
      </c>
      <c r="G87" s="347">
        <v>5469</v>
      </c>
      <c r="H87" s="347">
        <v>5538</v>
      </c>
      <c r="I87" s="347">
        <v>5266</v>
      </c>
      <c r="J87" s="347">
        <v>5477</v>
      </c>
      <c r="K87" s="347">
        <v>5442</v>
      </c>
      <c r="L87" s="347">
        <v>5401</v>
      </c>
      <c r="M87" s="347">
        <v>5633</v>
      </c>
      <c r="N87" s="347">
        <v>6586</v>
      </c>
      <c r="O87" s="347">
        <v>7080</v>
      </c>
      <c r="P87" s="347">
        <v>7496</v>
      </c>
      <c r="Q87" s="347">
        <v>7846</v>
      </c>
      <c r="R87" s="347">
        <v>8085</v>
      </c>
      <c r="S87" s="347">
        <v>8172</v>
      </c>
      <c r="T87" s="347">
        <v>8237</v>
      </c>
      <c r="U87" s="347">
        <v>65</v>
      </c>
      <c r="V87" s="503">
        <v>0.79539892315223515</v>
      </c>
      <c r="W87" s="152"/>
    </row>
    <row r="88" spans="1:23" s="3" customFormat="1" ht="11.25" customHeight="1">
      <c r="A88" s="91"/>
      <c r="B88" s="90" t="s">
        <v>115</v>
      </c>
      <c r="C88" s="347">
        <v>6421</v>
      </c>
      <c r="D88" s="347">
        <v>6019</v>
      </c>
      <c r="E88" s="347">
        <v>5501</v>
      </c>
      <c r="F88" s="438">
        <v>5718</v>
      </c>
      <c r="G88" s="440">
        <v>5524</v>
      </c>
      <c r="H88" s="438">
        <v>5104</v>
      </c>
      <c r="I88" s="440">
        <v>4832</v>
      </c>
      <c r="J88" s="347">
        <v>5079</v>
      </c>
      <c r="K88" s="347">
        <v>4950</v>
      </c>
      <c r="L88" s="347">
        <v>4988</v>
      </c>
      <c r="M88" s="347">
        <v>4955</v>
      </c>
      <c r="N88" s="347">
        <v>4939</v>
      </c>
      <c r="O88" s="347">
        <v>4989</v>
      </c>
      <c r="P88" s="347">
        <v>4674</v>
      </c>
      <c r="Q88" s="347">
        <v>4802</v>
      </c>
      <c r="R88" s="347">
        <v>4770</v>
      </c>
      <c r="S88" s="347">
        <v>4272</v>
      </c>
      <c r="T88" s="347">
        <v>4091</v>
      </c>
      <c r="U88" s="347">
        <v>-181</v>
      </c>
      <c r="V88" s="503">
        <v>-4.2368913857677937</v>
      </c>
      <c r="W88" s="152"/>
    </row>
    <row r="89" spans="1:23" s="19" customFormat="1" ht="11.25" customHeight="1">
      <c r="A89" s="89" t="s">
        <v>116</v>
      </c>
      <c r="B89" s="269"/>
      <c r="C89" s="346">
        <v>43568</v>
      </c>
      <c r="D89" s="441">
        <v>42406</v>
      </c>
      <c r="E89" s="365">
        <v>44673</v>
      </c>
      <c r="F89" s="442">
        <v>52673</v>
      </c>
      <c r="G89" s="443">
        <v>58446</v>
      </c>
      <c r="H89" s="441">
        <v>59102</v>
      </c>
      <c r="I89" s="365">
        <v>61500</v>
      </c>
      <c r="J89" s="365">
        <v>62568</v>
      </c>
      <c r="K89" s="365">
        <v>64119</v>
      </c>
      <c r="L89" s="365">
        <v>64220</v>
      </c>
      <c r="M89" s="346">
        <v>66062</v>
      </c>
      <c r="N89" s="346">
        <v>67127</v>
      </c>
      <c r="O89" s="346">
        <v>68058</v>
      </c>
      <c r="P89" s="346">
        <v>65033</v>
      </c>
      <c r="Q89" s="346">
        <v>66742</v>
      </c>
      <c r="R89" s="346">
        <v>68540</v>
      </c>
      <c r="S89" s="346">
        <v>68177</v>
      </c>
      <c r="T89" s="346">
        <v>66276</v>
      </c>
      <c r="U89" s="346">
        <v>-1901</v>
      </c>
      <c r="V89" s="351">
        <v>-2.7883303753465261</v>
      </c>
      <c r="W89" s="153"/>
    </row>
    <row r="90" spans="1:23" s="3" customFormat="1" ht="11.25" customHeight="1">
      <c r="A90" s="91"/>
      <c r="B90" s="90" t="s">
        <v>117</v>
      </c>
      <c r="C90" s="347">
        <v>1286</v>
      </c>
      <c r="D90" s="438">
        <v>1372</v>
      </c>
      <c r="E90" s="440">
        <v>1254</v>
      </c>
      <c r="F90" s="438">
        <v>1127</v>
      </c>
      <c r="G90" s="440">
        <v>1195</v>
      </c>
      <c r="H90" s="438">
        <v>1113</v>
      </c>
      <c r="I90" s="444">
        <v>1119</v>
      </c>
      <c r="J90" s="444">
        <v>1100</v>
      </c>
      <c r="K90" s="440">
        <v>1133</v>
      </c>
      <c r="L90" s="440">
        <v>950</v>
      </c>
      <c r="M90" s="347">
        <v>879</v>
      </c>
      <c r="N90" s="347">
        <v>922</v>
      </c>
      <c r="O90" s="347">
        <v>927</v>
      </c>
      <c r="P90" s="347">
        <v>885</v>
      </c>
      <c r="Q90" s="347">
        <v>897</v>
      </c>
      <c r="R90" s="347">
        <v>997</v>
      </c>
      <c r="S90" s="347">
        <v>1063</v>
      </c>
      <c r="T90" s="347">
        <v>1042</v>
      </c>
      <c r="U90" s="347">
        <v>-21</v>
      </c>
      <c r="V90" s="503">
        <v>-1.9755409219190945</v>
      </c>
      <c r="W90" s="153"/>
    </row>
    <row r="91" spans="1:23" s="3" customFormat="1" ht="11.25" customHeight="1">
      <c r="A91" s="91"/>
      <c r="B91" s="90" t="s">
        <v>118</v>
      </c>
      <c r="C91" s="347">
        <v>17958</v>
      </c>
      <c r="D91" s="347">
        <v>17045</v>
      </c>
      <c r="E91" s="347">
        <v>18570</v>
      </c>
      <c r="F91" s="347">
        <v>19497</v>
      </c>
      <c r="G91" s="347">
        <v>19341</v>
      </c>
      <c r="H91" s="347">
        <v>18338</v>
      </c>
      <c r="I91" s="347">
        <v>18371</v>
      </c>
      <c r="J91" s="347">
        <v>18112</v>
      </c>
      <c r="K91" s="347">
        <v>19216</v>
      </c>
      <c r="L91" s="347">
        <v>18877</v>
      </c>
      <c r="M91" s="347">
        <v>20087</v>
      </c>
      <c r="N91" s="347">
        <v>20155</v>
      </c>
      <c r="O91" s="347">
        <v>20208</v>
      </c>
      <c r="P91" s="347">
        <v>18020</v>
      </c>
      <c r="Q91" s="347">
        <v>19357</v>
      </c>
      <c r="R91" s="347">
        <v>19482</v>
      </c>
      <c r="S91" s="347">
        <v>18503</v>
      </c>
      <c r="T91" s="347">
        <v>18429</v>
      </c>
      <c r="U91" s="347">
        <v>-74</v>
      </c>
      <c r="V91" s="503">
        <v>-0.39993514565205279</v>
      </c>
      <c r="W91" s="153"/>
    </row>
    <row r="92" spans="1:23" s="3" customFormat="1" ht="11.25" customHeight="1">
      <c r="A92" s="91"/>
      <c r="B92" s="90" t="s">
        <v>119</v>
      </c>
      <c r="C92" s="347">
        <v>2079</v>
      </c>
      <c r="D92" s="347">
        <v>1921</v>
      </c>
      <c r="E92" s="347">
        <v>1770</v>
      </c>
      <c r="F92" s="347">
        <v>1774</v>
      </c>
      <c r="G92" s="347">
        <v>1706</v>
      </c>
      <c r="H92" s="347">
        <v>1733</v>
      </c>
      <c r="I92" s="347">
        <v>1724</v>
      </c>
      <c r="J92" s="347">
        <v>1615</v>
      </c>
      <c r="K92" s="347">
        <v>1508</v>
      </c>
      <c r="L92" s="347">
        <v>1475</v>
      </c>
      <c r="M92" s="347">
        <v>1457</v>
      </c>
      <c r="N92" s="347">
        <v>1468</v>
      </c>
      <c r="O92" s="347">
        <v>1524</v>
      </c>
      <c r="P92" s="347">
        <v>1194</v>
      </c>
      <c r="Q92" s="347">
        <v>1187</v>
      </c>
      <c r="R92" s="347">
        <v>1381</v>
      </c>
      <c r="S92" s="347">
        <v>1382</v>
      </c>
      <c r="T92" s="347">
        <v>1377</v>
      </c>
      <c r="U92" s="347">
        <v>-5</v>
      </c>
      <c r="V92" s="503">
        <v>-0.36179450072358899</v>
      </c>
      <c r="W92" s="153"/>
    </row>
    <row r="93" spans="1:23" s="3" customFormat="1" ht="11.25" customHeight="1">
      <c r="A93" s="91"/>
      <c r="B93" s="90" t="s">
        <v>120</v>
      </c>
      <c r="C93" s="347">
        <v>22245</v>
      </c>
      <c r="D93" s="347">
        <v>22068</v>
      </c>
      <c r="E93" s="347">
        <v>23079</v>
      </c>
      <c r="F93" s="347">
        <v>30275</v>
      </c>
      <c r="G93" s="347">
        <v>36204</v>
      </c>
      <c r="H93" s="347">
        <v>37918</v>
      </c>
      <c r="I93" s="347">
        <v>40286</v>
      </c>
      <c r="J93" s="347">
        <v>41741</v>
      </c>
      <c r="K93" s="347">
        <v>42262</v>
      </c>
      <c r="L93" s="347">
        <v>42918</v>
      </c>
      <c r="M93" s="347">
        <v>43639</v>
      </c>
      <c r="N93" s="347">
        <v>44582</v>
      </c>
      <c r="O93" s="347">
        <v>45399</v>
      </c>
      <c r="P93" s="347">
        <v>44934</v>
      </c>
      <c r="Q93" s="347">
        <v>45301</v>
      </c>
      <c r="R93" s="347">
        <v>46680</v>
      </c>
      <c r="S93" s="347">
        <v>47229</v>
      </c>
      <c r="T93" s="347">
        <v>45428</v>
      </c>
      <c r="U93" s="347">
        <v>-1801</v>
      </c>
      <c r="V93" s="503">
        <v>-3.8133350272078648</v>
      </c>
      <c r="W93" s="152"/>
    </row>
    <row r="94" spans="1:23" s="19" customFormat="1" ht="11.25" customHeight="1">
      <c r="A94" s="89" t="s">
        <v>98</v>
      </c>
      <c r="B94" s="269"/>
      <c r="C94" s="346">
        <v>107740</v>
      </c>
      <c r="D94" s="346">
        <v>107777</v>
      </c>
      <c r="E94" s="346">
        <v>108402</v>
      </c>
      <c r="F94" s="346">
        <v>110453</v>
      </c>
      <c r="G94" s="346">
        <v>110298</v>
      </c>
      <c r="H94" s="346">
        <v>110665</v>
      </c>
      <c r="I94" s="346">
        <v>111089</v>
      </c>
      <c r="J94" s="346">
        <v>109541</v>
      </c>
      <c r="K94" s="346">
        <v>108428</v>
      </c>
      <c r="L94" s="346">
        <v>107229</v>
      </c>
      <c r="M94" s="346">
        <v>106246</v>
      </c>
      <c r="N94" s="346">
        <v>104740</v>
      </c>
      <c r="O94" s="346">
        <v>104606</v>
      </c>
      <c r="P94" s="346">
        <v>105448</v>
      </c>
      <c r="Q94" s="346">
        <v>106137</v>
      </c>
      <c r="R94" s="346">
        <v>107133</v>
      </c>
      <c r="S94" s="346">
        <v>110559</v>
      </c>
      <c r="T94" s="346">
        <v>109229</v>
      </c>
      <c r="U94" s="346">
        <v>-1330</v>
      </c>
      <c r="V94" s="351">
        <v>-1.2029775956728939</v>
      </c>
      <c r="W94" s="153"/>
    </row>
    <row r="95" spans="1:23" s="19" customFormat="1" ht="11.25" customHeight="1">
      <c r="A95" s="89" t="s">
        <v>25</v>
      </c>
      <c r="B95" s="269"/>
      <c r="C95" s="346">
        <v>55905</v>
      </c>
      <c r="D95" s="346">
        <v>56368</v>
      </c>
      <c r="E95" s="346">
        <v>58371</v>
      </c>
      <c r="F95" s="346">
        <v>61576</v>
      </c>
      <c r="G95" s="346">
        <v>61992</v>
      </c>
      <c r="H95" s="346">
        <v>62328</v>
      </c>
      <c r="I95" s="346">
        <v>61540</v>
      </c>
      <c r="J95" s="346">
        <v>62709</v>
      </c>
      <c r="K95" s="346">
        <v>63670</v>
      </c>
      <c r="L95" s="346">
        <v>64472</v>
      </c>
      <c r="M95" s="346">
        <v>65688</v>
      </c>
      <c r="N95" s="346">
        <v>67521</v>
      </c>
      <c r="O95" s="346">
        <v>69928</v>
      </c>
      <c r="P95" s="346">
        <v>71972</v>
      </c>
      <c r="Q95" s="346">
        <v>72127</v>
      </c>
      <c r="R95" s="346">
        <v>72117</v>
      </c>
      <c r="S95" s="346">
        <v>72834</v>
      </c>
      <c r="T95" s="346">
        <v>73493</v>
      </c>
      <c r="U95" s="346">
        <v>659</v>
      </c>
      <c r="V95" s="351">
        <v>0.90479721009417702</v>
      </c>
      <c r="W95" s="153"/>
    </row>
    <row r="96" spans="1:23" s="19" customFormat="1" ht="11.25" customHeight="1">
      <c r="A96" s="89" t="s">
        <v>132</v>
      </c>
      <c r="B96" s="269"/>
      <c r="C96" s="346">
        <v>64474</v>
      </c>
      <c r="D96" s="346">
        <v>68087</v>
      </c>
      <c r="E96" s="346">
        <v>71454</v>
      </c>
      <c r="F96" s="346">
        <v>65180</v>
      </c>
      <c r="G96" s="346">
        <v>63505</v>
      </c>
      <c r="H96" s="346">
        <v>63616</v>
      </c>
      <c r="I96" s="346">
        <v>64332</v>
      </c>
      <c r="J96" s="346">
        <v>64973</v>
      </c>
      <c r="K96" s="346">
        <v>66373</v>
      </c>
      <c r="L96" s="346">
        <v>67505</v>
      </c>
      <c r="M96" s="346">
        <v>69231</v>
      </c>
      <c r="N96" s="346">
        <v>70911</v>
      </c>
      <c r="O96" s="346">
        <v>72087</v>
      </c>
      <c r="P96" s="346">
        <v>73413</v>
      </c>
      <c r="Q96" s="346">
        <v>75273</v>
      </c>
      <c r="R96" s="346">
        <v>75040</v>
      </c>
      <c r="S96" s="346">
        <v>75863</v>
      </c>
      <c r="T96" s="346">
        <v>77029</v>
      </c>
      <c r="U96" s="346">
        <v>1166</v>
      </c>
      <c r="V96" s="351">
        <v>1.5369811370496755</v>
      </c>
      <c r="W96" s="153"/>
    </row>
    <row r="97" spans="1:23" s="3" customFormat="1" ht="11.25" customHeight="1">
      <c r="A97" s="89"/>
      <c r="B97" s="90" t="s">
        <v>122</v>
      </c>
      <c r="C97" s="347">
        <v>33424</v>
      </c>
      <c r="D97" s="347">
        <v>33656</v>
      </c>
      <c r="E97" s="347">
        <v>34569</v>
      </c>
      <c r="F97" s="347">
        <v>32757</v>
      </c>
      <c r="G97" s="347">
        <v>33511</v>
      </c>
      <c r="H97" s="347">
        <v>33617</v>
      </c>
      <c r="I97" s="347">
        <v>34009</v>
      </c>
      <c r="J97" s="347">
        <v>34008</v>
      </c>
      <c r="K97" s="347">
        <v>34574</v>
      </c>
      <c r="L97" s="347">
        <v>34523</v>
      </c>
      <c r="M97" s="347">
        <v>35011</v>
      </c>
      <c r="N97" s="347">
        <v>36193</v>
      </c>
      <c r="O97" s="347">
        <v>36734</v>
      </c>
      <c r="P97" s="347">
        <v>37536</v>
      </c>
      <c r="Q97" s="347">
        <v>38107</v>
      </c>
      <c r="R97" s="347">
        <v>37621</v>
      </c>
      <c r="S97" s="347">
        <v>38015</v>
      </c>
      <c r="T97" s="347">
        <v>38241</v>
      </c>
      <c r="U97" s="347">
        <v>226</v>
      </c>
      <c r="V97" s="503">
        <v>0.59450217019596518</v>
      </c>
      <c r="W97" s="152"/>
    </row>
    <row r="98" spans="1:23" s="3" customFormat="1" ht="11.25" customHeight="1">
      <c r="A98" s="89"/>
      <c r="B98" s="90" t="s">
        <v>123</v>
      </c>
      <c r="C98" s="347">
        <v>31050</v>
      </c>
      <c r="D98" s="347">
        <v>34431</v>
      </c>
      <c r="E98" s="347">
        <v>36885</v>
      </c>
      <c r="F98" s="347">
        <v>32423</v>
      </c>
      <c r="G98" s="347">
        <v>29994</v>
      </c>
      <c r="H98" s="347">
        <v>29999</v>
      </c>
      <c r="I98" s="347">
        <v>30323</v>
      </c>
      <c r="J98" s="347">
        <v>30965</v>
      </c>
      <c r="K98" s="347">
        <v>31799</v>
      </c>
      <c r="L98" s="347">
        <v>32982</v>
      </c>
      <c r="M98" s="347">
        <v>34220</v>
      </c>
      <c r="N98" s="347">
        <v>34718</v>
      </c>
      <c r="O98" s="347">
        <v>35353</v>
      </c>
      <c r="P98" s="347">
        <v>35877</v>
      </c>
      <c r="Q98" s="347">
        <v>37166</v>
      </c>
      <c r="R98" s="347">
        <v>37419</v>
      </c>
      <c r="S98" s="347">
        <v>37848</v>
      </c>
      <c r="T98" s="347">
        <v>38788</v>
      </c>
      <c r="U98" s="347">
        <v>940</v>
      </c>
      <c r="V98" s="503">
        <v>2.4836186852673858</v>
      </c>
      <c r="W98" s="152"/>
    </row>
    <row r="99" spans="1:23" s="19" customFormat="1" ht="11.25" customHeight="1">
      <c r="A99" s="89" t="s">
        <v>124</v>
      </c>
      <c r="B99" s="269"/>
      <c r="C99" s="346">
        <v>8534</v>
      </c>
      <c r="D99" s="346">
        <v>9002</v>
      </c>
      <c r="E99" s="346">
        <v>8604</v>
      </c>
      <c r="F99" s="346">
        <v>8783</v>
      </c>
      <c r="G99" s="346">
        <v>8703</v>
      </c>
      <c r="H99" s="346">
        <v>8845</v>
      </c>
      <c r="I99" s="346">
        <v>9131</v>
      </c>
      <c r="J99" s="346">
        <v>9122</v>
      </c>
      <c r="K99" s="346">
        <v>9528</v>
      </c>
      <c r="L99" s="346">
        <v>9766</v>
      </c>
      <c r="M99" s="346">
        <v>9619</v>
      </c>
      <c r="N99" s="346">
        <v>10820</v>
      </c>
      <c r="O99" s="346">
        <v>11065</v>
      </c>
      <c r="P99" s="346">
        <v>10424</v>
      </c>
      <c r="Q99" s="346">
        <v>11017</v>
      </c>
      <c r="R99" s="346">
        <v>10759</v>
      </c>
      <c r="S99" s="346">
        <v>10737</v>
      </c>
      <c r="T99" s="346">
        <v>11516</v>
      </c>
      <c r="U99" s="346">
        <v>779</v>
      </c>
      <c r="V99" s="351">
        <v>7.2552854614883033</v>
      </c>
      <c r="W99" s="153"/>
    </row>
    <row r="100" spans="1:23" s="19" customFormat="1" ht="11.25" customHeight="1">
      <c r="A100" s="89" t="s">
        <v>125</v>
      </c>
      <c r="B100" s="269"/>
      <c r="C100" s="346">
        <v>21395</v>
      </c>
      <c r="D100" s="346">
        <v>21845</v>
      </c>
      <c r="E100" s="346">
        <v>22201</v>
      </c>
      <c r="F100" s="346">
        <v>22807</v>
      </c>
      <c r="G100" s="346">
        <v>23320</v>
      </c>
      <c r="H100" s="346">
        <v>23183</v>
      </c>
      <c r="I100" s="346">
        <v>23115</v>
      </c>
      <c r="J100" s="346">
        <v>23475</v>
      </c>
      <c r="K100" s="346">
        <v>23669</v>
      </c>
      <c r="L100" s="346">
        <v>23249</v>
      </c>
      <c r="M100" s="346">
        <v>23763</v>
      </c>
      <c r="N100" s="346">
        <v>24236</v>
      </c>
      <c r="O100" s="346">
        <v>24392</v>
      </c>
      <c r="P100" s="346">
        <v>24348</v>
      </c>
      <c r="Q100" s="346">
        <v>25083</v>
      </c>
      <c r="R100" s="346">
        <v>25826</v>
      </c>
      <c r="S100" s="346">
        <v>26736</v>
      </c>
      <c r="T100" s="346">
        <v>27053</v>
      </c>
      <c r="U100" s="346">
        <v>317</v>
      </c>
      <c r="V100" s="351">
        <v>1.1856672651107125</v>
      </c>
      <c r="W100" s="153"/>
    </row>
    <row r="101" spans="1:23" s="3" customFormat="1" ht="11.25" customHeight="1">
      <c r="A101" s="89"/>
      <c r="B101" s="90" t="s">
        <v>126</v>
      </c>
      <c r="C101" s="347">
        <v>17671</v>
      </c>
      <c r="D101" s="347">
        <v>18109</v>
      </c>
      <c r="E101" s="347">
        <v>18584</v>
      </c>
      <c r="F101" s="347">
        <v>18953</v>
      </c>
      <c r="G101" s="347">
        <v>19432</v>
      </c>
      <c r="H101" s="347">
        <v>19393</v>
      </c>
      <c r="I101" s="347">
        <v>19475</v>
      </c>
      <c r="J101" s="347">
        <v>19729</v>
      </c>
      <c r="K101" s="347">
        <v>19883</v>
      </c>
      <c r="L101" s="347">
        <v>20048</v>
      </c>
      <c r="M101" s="347">
        <v>20570</v>
      </c>
      <c r="N101" s="347">
        <v>20999</v>
      </c>
      <c r="O101" s="347">
        <v>21092</v>
      </c>
      <c r="P101" s="347">
        <v>21350</v>
      </c>
      <c r="Q101" s="347">
        <v>22033</v>
      </c>
      <c r="R101" s="347">
        <v>22848</v>
      </c>
      <c r="S101" s="347">
        <v>23708</v>
      </c>
      <c r="T101" s="347">
        <v>23870</v>
      </c>
      <c r="U101" s="347">
        <v>162</v>
      </c>
      <c r="V101" s="503">
        <v>0.68331364940104056</v>
      </c>
      <c r="W101" s="153"/>
    </row>
    <row r="102" spans="1:23" s="3" customFormat="1" ht="11.25" customHeight="1">
      <c r="A102" s="89"/>
      <c r="B102" s="90" t="s">
        <v>127</v>
      </c>
      <c r="C102" s="347">
        <v>514</v>
      </c>
      <c r="D102" s="347">
        <v>528</v>
      </c>
      <c r="E102" s="347">
        <v>499</v>
      </c>
      <c r="F102" s="347">
        <v>271</v>
      </c>
      <c r="G102" s="347">
        <v>182</v>
      </c>
      <c r="H102" s="347">
        <v>167</v>
      </c>
      <c r="I102" s="347">
        <v>171</v>
      </c>
      <c r="J102" s="347">
        <v>183</v>
      </c>
      <c r="K102" s="347">
        <v>198</v>
      </c>
      <c r="L102" s="347">
        <v>216</v>
      </c>
      <c r="M102" s="347">
        <v>213</v>
      </c>
      <c r="N102" s="347">
        <v>198</v>
      </c>
      <c r="O102" s="347">
        <v>217</v>
      </c>
      <c r="P102" s="347">
        <v>203</v>
      </c>
      <c r="Q102" s="347">
        <v>228</v>
      </c>
      <c r="R102" s="347">
        <v>217</v>
      </c>
      <c r="S102" s="347">
        <v>220</v>
      </c>
      <c r="T102" s="347">
        <v>209</v>
      </c>
      <c r="U102" s="347">
        <v>-11</v>
      </c>
      <c r="V102" s="503">
        <v>-5.0000000000000044</v>
      </c>
      <c r="W102" s="153"/>
    </row>
    <row r="103" spans="1:23" s="3" customFormat="1" ht="11.25" customHeight="1">
      <c r="A103" s="89"/>
      <c r="B103" s="90" t="s">
        <v>128</v>
      </c>
      <c r="C103" s="347">
        <v>3210</v>
      </c>
      <c r="D103" s="347">
        <v>3208</v>
      </c>
      <c r="E103" s="347">
        <v>3118</v>
      </c>
      <c r="F103" s="347">
        <v>3583</v>
      </c>
      <c r="G103" s="347">
        <v>3706</v>
      </c>
      <c r="H103" s="347">
        <v>3623</v>
      </c>
      <c r="I103" s="347">
        <v>3469</v>
      </c>
      <c r="J103" s="347">
        <v>3563</v>
      </c>
      <c r="K103" s="347">
        <v>3588</v>
      </c>
      <c r="L103" s="347">
        <v>2985</v>
      </c>
      <c r="M103" s="347">
        <v>2980</v>
      </c>
      <c r="N103" s="347">
        <v>3039</v>
      </c>
      <c r="O103" s="347">
        <v>3083</v>
      </c>
      <c r="P103" s="347">
        <v>2795</v>
      </c>
      <c r="Q103" s="347">
        <v>2822</v>
      </c>
      <c r="R103" s="347">
        <v>2761</v>
      </c>
      <c r="S103" s="347">
        <v>2808</v>
      </c>
      <c r="T103" s="347">
        <v>2974</v>
      </c>
      <c r="U103" s="347">
        <v>166</v>
      </c>
      <c r="V103" s="503">
        <v>5.9116809116809055</v>
      </c>
      <c r="W103" s="153"/>
    </row>
    <row r="104" spans="1:23" s="19" customFormat="1" ht="11.25" customHeight="1">
      <c r="A104" s="89" t="s">
        <v>129</v>
      </c>
      <c r="B104" s="269"/>
      <c r="C104" s="346">
        <v>551</v>
      </c>
      <c r="D104" s="346">
        <v>550</v>
      </c>
      <c r="E104" s="346">
        <v>540</v>
      </c>
      <c r="F104" s="346">
        <v>535</v>
      </c>
      <c r="G104" s="346">
        <v>511</v>
      </c>
      <c r="H104" s="346">
        <v>500</v>
      </c>
      <c r="I104" s="346">
        <v>486</v>
      </c>
      <c r="J104" s="346">
        <v>539</v>
      </c>
      <c r="K104" s="346">
        <v>566</v>
      </c>
      <c r="L104" s="346">
        <v>571</v>
      </c>
      <c r="M104" s="346">
        <v>595</v>
      </c>
      <c r="N104" s="346">
        <v>605</v>
      </c>
      <c r="O104" s="346">
        <v>607</v>
      </c>
      <c r="P104" s="346">
        <v>564</v>
      </c>
      <c r="Q104" s="346">
        <v>553</v>
      </c>
      <c r="R104" s="346">
        <v>515</v>
      </c>
      <c r="S104" s="346">
        <v>510</v>
      </c>
      <c r="T104" s="346">
        <v>501</v>
      </c>
      <c r="U104" s="346">
        <v>-9</v>
      </c>
      <c r="V104" s="351">
        <v>-1.764705882352946</v>
      </c>
      <c r="W104" s="153"/>
    </row>
    <row r="105" spans="1:23" s="19" customFormat="1" ht="11.25" customHeight="1">
      <c r="A105" s="89" t="s">
        <v>75</v>
      </c>
      <c r="B105" s="269"/>
      <c r="C105" s="346">
        <v>2149</v>
      </c>
      <c r="D105" s="346">
        <v>2098</v>
      </c>
      <c r="E105" s="346">
        <v>2089</v>
      </c>
      <c r="F105" s="346">
        <v>2147</v>
      </c>
      <c r="G105" s="346">
        <v>2187</v>
      </c>
      <c r="H105" s="346">
        <v>2311</v>
      </c>
      <c r="I105" s="346">
        <v>2410</v>
      </c>
      <c r="J105" s="346">
        <v>2400</v>
      </c>
      <c r="K105" s="346">
        <v>2431</v>
      </c>
      <c r="L105" s="346">
        <v>2511</v>
      </c>
      <c r="M105" s="346">
        <v>2565</v>
      </c>
      <c r="N105" s="346">
        <v>2693</v>
      </c>
      <c r="O105" s="346">
        <v>2692</v>
      </c>
      <c r="P105" s="346">
        <v>2739</v>
      </c>
      <c r="Q105" s="346">
        <v>2729</v>
      </c>
      <c r="R105" s="346">
        <v>2727</v>
      </c>
      <c r="S105" s="346">
        <v>2727</v>
      </c>
      <c r="T105" s="346">
        <v>2715</v>
      </c>
      <c r="U105" s="346">
        <v>-12</v>
      </c>
      <c r="V105" s="351">
        <v>-0.44004400440044167</v>
      </c>
      <c r="W105" s="153"/>
    </row>
    <row r="106" spans="1:23" s="3" customFormat="1" ht="11.25" customHeight="1">
      <c r="A106" s="86"/>
      <c r="B106" s="88"/>
      <c r="C106" s="347"/>
      <c r="D106" s="347"/>
      <c r="E106" s="347"/>
      <c r="F106" s="347"/>
      <c r="G106" s="347"/>
      <c r="H106" s="346"/>
      <c r="I106" s="346"/>
      <c r="J106" s="346"/>
      <c r="K106" s="346"/>
      <c r="L106" s="346"/>
      <c r="M106" s="347"/>
      <c r="N106" s="347"/>
      <c r="O106" s="347"/>
      <c r="P106" s="347"/>
      <c r="Q106" s="347"/>
      <c r="R106" s="347"/>
      <c r="S106" s="347"/>
      <c r="T106" s="347"/>
      <c r="U106" s="346"/>
      <c r="V106" s="351"/>
      <c r="W106" s="153"/>
    </row>
    <row r="107" spans="1:23" s="19" customFormat="1" ht="11.25" customHeight="1">
      <c r="A107" s="89" t="s">
        <v>36</v>
      </c>
      <c r="B107" s="269"/>
      <c r="C107" s="364">
        <v>620913</v>
      </c>
      <c r="D107" s="346">
        <v>621483</v>
      </c>
      <c r="E107" s="346">
        <v>620875</v>
      </c>
      <c r="F107" s="346">
        <v>628728</v>
      </c>
      <c r="G107" s="346">
        <v>632739</v>
      </c>
      <c r="H107" s="346">
        <v>626503</v>
      </c>
      <c r="I107" s="346">
        <v>621821</v>
      </c>
      <c r="J107" s="346">
        <v>619676</v>
      </c>
      <c r="K107" s="346">
        <v>620429</v>
      </c>
      <c r="L107" s="346">
        <v>620808</v>
      </c>
      <c r="M107" s="346">
        <v>625914</v>
      </c>
      <c r="N107" s="346">
        <v>630619</v>
      </c>
      <c r="O107" s="346">
        <v>639315</v>
      </c>
      <c r="P107" s="346">
        <v>633253</v>
      </c>
      <c r="Q107" s="346">
        <v>643198</v>
      </c>
      <c r="R107" s="346">
        <v>650883</v>
      </c>
      <c r="S107" s="346">
        <v>654660</v>
      </c>
      <c r="T107" s="346">
        <v>653840</v>
      </c>
      <c r="U107" s="346">
        <v>-820</v>
      </c>
      <c r="V107" s="351">
        <v>-0.1252558580026264</v>
      </c>
      <c r="W107" s="153"/>
    </row>
    <row r="108" spans="1:23" s="3" customFormat="1" ht="11.25" customHeight="1">
      <c r="A108" s="89"/>
      <c r="B108" s="90"/>
      <c r="C108" s="348"/>
      <c r="D108" s="346"/>
      <c r="E108" s="346"/>
      <c r="F108" s="346"/>
      <c r="G108" s="346"/>
      <c r="H108" s="356"/>
      <c r="I108" s="347"/>
      <c r="J108" s="347"/>
      <c r="K108" s="347"/>
      <c r="L108" s="347"/>
      <c r="M108" s="346"/>
      <c r="N108" s="346"/>
      <c r="O108" s="346"/>
      <c r="P108" s="346"/>
      <c r="Q108" s="346"/>
      <c r="R108" s="346"/>
      <c r="S108" s="346"/>
      <c r="T108" s="346"/>
      <c r="U108" s="346"/>
      <c r="V108" s="351"/>
      <c r="W108" s="152"/>
    </row>
    <row r="109" spans="1:23" s="3" customFormat="1" ht="11.25" customHeight="1">
      <c r="A109" s="91"/>
      <c r="B109" s="90" t="s">
        <v>33</v>
      </c>
      <c r="C109" s="369">
        <v>111</v>
      </c>
      <c r="D109" s="347">
        <v>120</v>
      </c>
      <c r="E109" s="347">
        <v>119</v>
      </c>
      <c r="F109" s="347">
        <v>108</v>
      </c>
      <c r="G109" s="347">
        <v>97</v>
      </c>
      <c r="H109" s="347">
        <v>129</v>
      </c>
      <c r="I109" s="347">
        <v>103</v>
      </c>
      <c r="J109" s="347">
        <v>95</v>
      </c>
      <c r="K109" s="347">
        <v>96</v>
      </c>
      <c r="L109" s="347">
        <v>99</v>
      </c>
      <c r="M109" s="347">
        <v>112</v>
      </c>
      <c r="N109" s="347">
        <v>83</v>
      </c>
      <c r="O109" s="347">
        <v>92</v>
      </c>
      <c r="P109" s="347">
        <v>123</v>
      </c>
      <c r="Q109" s="347">
        <v>153</v>
      </c>
      <c r="R109" s="347">
        <v>158</v>
      </c>
      <c r="S109" s="347">
        <v>115</v>
      </c>
      <c r="T109" s="347">
        <v>96</v>
      </c>
      <c r="U109" s="347">
        <v>-19</v>
      </c>
      <c r="V109" s="503">
        <v>-16.521739130434788</v>
      </c>
      <c r="W109" s="152"/>
    </row>
    <row r="110" spans="1:23" s="3" customFormat="1" ht="11.25" customHeight="1">
      <c r="A110" s="86"/>
      <c r="B110" s="88" t="s">
        <v>34</v>
      </c>
      <c r="C110" s="369">
        <v>51743</v>
      </c>
      <c r="D110" s="356">
        <v>50720</v>
      </c>
      <c r="E110" s="356">
        <v>49690</v>
      </c>
      <c r="F110" s="356">
        <v>46121</v>
      </c>
      <c r="G110" s="356">
        <v>46082</v>
      </c>
      <c r="H110" s="356">
        <v>45606</v>
      </c>
      <c r="I110" s="356">
        <v>42013</v>
      </c>
      <c r="J110" s="356">
        <v>38950</v>
      </c>
      <c r="K110" s="356">
        <v>37836</v>
      </c>
      <c r="L110" s="356">
        <v>37358</v>
      </c>
      <c r="M110" s="347">
        <v>37681</v>
      </c>
      <c r="N110" s="347">
        <v>37524</v>
      </c>
      <c r="O110" s="347">
        <v>37537</v>
      </c>
      <c r="P110" s="347">
        <v>37076</v>
      </c>
      <c r="Q110" s="347">
        <v>37168</v>
      </c>
      <c r="R110" s="347">
        <v>36845</v>
      </c>
      <c r="S110" s="347">
        <v>37479</v>
      </c>
      <c r="T110" s="347">
        <v>37209</v>
      </c>
      <c r="U110" s="347">
        <v>-270</v>
      </c>
      <c r="V110" s="503">
        <v>-0.72040342591851436</v>
      </c>
      <c r="W110" s="152"/>
    </row>
    <row r="111" spans="1:23" s="3" customFormat="1" ht="11.25" customHeight="1">
      <c r="A111" s="86"/>
      <c r="B111" s="88" t="s">
        <v>35</v>
      </c>
      <c r="C111" s="369">
        <v>569059</v>
      </c>
      <c r="D111" s="356">
        <v>570643</v>
      </c>
      <c r="E111" s="356">
        <v>571066</v>
      </c>
      <c r="F111" s="356">
        <v>582499</v>
      </c>
      <c r="G111" s="356">
        <v>586560</v>
      </c>
      <c r="H111" s="356">
        <v>580768</v>
      </c>
      <c r="I111" s="356">
        <v>579705</v>
      </c>
      <c r="J111" s="356">
        <v>580631</v>
      </c>
      <c r="K111" s="356">
        <v>582497</v>
      </c>
      <c r="L111" s="356">
        <v>583351</v>
      </c>
      <c r="M111" s="347">
        <v>588121</v>
      </c>
      <c r="N111" s="347">
        <v>593012</v>
      </c>
      <c r="O111" s="347">
        <v>601686</v>
      </c>
      <c r="P111" s="347">
        <v>596054</v>
      </c>
      <c r="Q111" s="347">
        <v>605877</v>
      </c>
      <c r="R111" s="347">
        <v>613880</v>
      </c>
      <c r="S111" s="347">
        <v>617066</v>
      </c>
      <c r="T111" s="347">
        <v>616484</v>
      </c>
      <c r="U111" s="347">
        <v>-582</v>
      </c>
      <c r="V111" s="503">
        <v>-9.4317301552837574E-2</v>
      </c>
      <c r="W111" s="153"/>
    </row>
    <row r="112" spans="1:23" s="3" customFormat="1" ht="11.25" customHeight="1">
      <c r="A112" s="352"/>
      <c r="B112" s="352"/>
      <c r="C112" s="445"/>
      <c r="D112" s="446"/>
      <c r="E112" s="446"/>
      <c r="F112" s="446"/>
      <c r="G112" s="446"/>
      <c r="H112" s="447"/>
      <c r="I112" s="413"/>
      <c r="J112" s="413"/>
      <c r="K112" s="413"/>
      <c r="L112" s="413"/>
      <c r="M112" s="413"/>
      <c r="N112" s="413"/>
      <c r="O112" s="413"/>
      <c r="P112" s="413"/>
      <c r="Q112" s="474"/>
      <c r="R112" s="413"/>
      <c r="S112" s="413"/>
      <c r="T112" s="413"/>
      <c r="U112" s="414"/>
      <c r="V112" s="414"/>
    </row>
    <row r="113" spans="1:17" s="3" customFormat="1" ht="11.25" customHeight="1">
      <c r="A113" s="27" t="s">
        <v>191</v>
      </c>
      <c r="B113" s="28"/>
      <c r="C113" s="30"/>
      <c r="D113" s="84"/>
      <c r="E113" s="30"/>
      <c r="G113" s="30"/>
      <c r="H113" s="27"/>
      <c r="I113" s="131"/>
      <c r="O113" s="146"/>
      <c r="P113" s="57"/>
      <c r="Q113" s="152"/>
    </row>
    <row r="114" spans="1:17" s="18" customFormat="1" ht="12">
      <c r="A114" s="166" t="s">
        <v>202</v>
      </c>
      <c r="B114" s="58"/>
      <c r="C114" s="27"/>
      <c r="D114" s="199"/>
      <c r="E114" s="199"/>
      <c r="F114" s="3"/>
      <c r="G114" s="27"/>
      <c r="H114" s="27"/>
      <c r="I114" s="131"/>
      <c r="J114" s="3"/>
      <c r="K114" s="3"/>
      <c r="L114" s="3"/>
      <c r="M114" s="3"/>
      <c r="N114" s="146"/>
      <c r="O114" s="3"/>
      <c r="P114" s="143"/>
      <c r="Q114" s="93"/>
    </row>
    <row r="115" spans="1:17" s="18" customFormat="1" ht="12">
      <c r="I115" s="132"/>
      <c r="P115" s="143"/>
      <c r="Q115" s="93"/>
    </row>
    <row r="116" spans="1:17" s="18" customFormat="1" ht="12">
      <c r="P116" s="93"/>
    </row>
    <row r="117" spans="1:17" s="18" customFormat="1" ht="12"/>
    <row r="118" spans="1:17" s="18" customFormat="1" ht="12"/>
    <row r="119" spans="1:17" s="18" customFormat="1" ht="12"/>
    <row r="120" spans="1:17" s="18" customFormat="1" ht="12"/>
    <row r="121" spans="1:17" s="18" customFormat="1" ht="12"/>
    <row r="122" spans="1:17" s="18" customFormat="1" ht="12"/>
    <row r="123" spans="1:17" s="18" customFormat="1" ht="12"/>
    <row r="124" spans="1:17" s="18" customFormat="1" ht="12"/>
    <row r="125" spans="1:17" s="18" customFormat="1" ht="12"/>
    <row r="126" spans="1:17" s="18" customFormat="1" ht="12"/>
    <row r="127" spans="1:17" s="18" customFormat="1" ht="12"/>
    <row r="128" spans="1:17" s="18" customFormat="1" ht="12"/>
    <row r="129" s="18" customFormat="1" ht="12"/>
    <row r="130" s="18" customFormat="1" ht="12"/>
    <row r="131" s="18" customFormat="1" ht="12"/>
    <row r="132" s="18" customFormat="1" ht="12"/>
    <row r="133" s="18" customFormat="1" ht="12"/>
    <row r="134" s="18" customFormat="1" ht="12"/>
    <row r="135" s="18" customFormat="1" ht="12"/>
    <row r="136" s="18" customFormat="1" ht="12"/>
    <row r="137" s="18" customFormat="1" ht="12"/>
    <row r="138" s="18" customFormat="1" ht="12"/>
    <row r="139" s="18" customFormat="1" ht="12"/>
    <row r="140" s="18" customFormat="1" ht="12"/>
    <row r="141" s="18" customFormat="1" ht="12"/>
    <row r="142" s="18" customFormat="1" ht="12"/>
    <row r="143" s="18" customFormat="1" ht="12"/>
    <row r="144" s="18" customFormat="1" ht="12"/>
    <row r="145" s="18" customFormat="1" ht="12"/>
    <row r="146" s="18" customFormat="1" ht="12"/>
    <row r="147" s="18" customFormat="1" ht="12"/>
    <row r="148" s="18" customFormat="1" ht="12"/>
    <row r="149" s="18" customFormat="1" ht="12"/>
    <row r="150" s="18" customFormat="1" ht="12"/>
    <row r="151" s="18" customFormat="1" ht="12"/>
    <row r="152" s="18" customFormat="1" ht="12"/>
    <row r="153" s="18" customFormat="1" ht="12"/>
    <row r="154" s="18" customFormat="1" ht="12"/>
    <row r="155" s="18" customFormat="1" ht="12"/>
    <row r="156" s="18" customFormat="1" ht="12"/>
    <row r="157" s="18" customFormat="1" ht="12"/>
    <row r="158" s="18" customFormat="1" ht="12"/>
    <row r="159" s="18" customFormat="1" ht="12"/>
    <row r="160" s="18" customFormat="1" ht="12"/>
    <row r="161" s="18" customFormat="1" ht="12"/>
    <row r="162" s="18" customFormat="1" ht="12"/>
    <row r="163" s="18" customFormat="1" ht="12"/>
    <row r="164" s="18" customFormat="1" ht="12"/>
    <row r="165" s="18" customFormat="1" ht="12"/>
    <row r="166" s="18" customFormat="1" ht="12"/>
    <row r="167" s="18" customFormat="1" ht="12"/>
    <row r="168" s="18" customFormat="1" ht="12"/>
    <row r="169" s="18" customFormat="1" ht="12"/>
    <row r="170" s="18" customFormat="1" ht="12"/>
    <row r="171" s="18" customFormat="1" ht="12"/>
    <row r="172" s="18" customFormat="1" ht="12"/>
    <row r="173" s="18" customFormat="1" ht="12"/>
    <row r="174" s="18" customFormat="1" ht="12"/>
    <row r="175" s="18" customFormat="1" ht="12"/>
    <row r="176" s="18" customFormat="1" ht="12"/>
    <row r="177" s="18" customFormat="1" ht="12"/>
    <row r="178" s="18" customFormat="1" ht="12"/>
    <row r="179" s="18" customFormat="1" ht="12"/>
    <row r="180" s="18" customFormat="1" ht="12"/>
    <row r="181" s="18" customFormat="1" ht="12"/>
    <row r="182" s="18" customFormat="1" ht="12"/>
    <row r="183" s="18" customFormat="1" ht="12"/>
    <row r="184" s="18" customFormat="1" ht="12"/>
    <row r="185" s="18" customFormat="1" ht="12"/>
    <row r="186" s="18" customFormat="1" ht="12"/>
    <row r="187" s="18" customFormat="1" ht="12"/>
    <row r="188" s="18" customFormat="1" ht="12"/>
    <row r="189" s="18" customFormat="1" ht="12"/>
    <row r="190" s="18" customFormat="1" ht="12"/>
    <row r="191" s="18" customFormat="1" ht="12"/>
    <row r="192" s="18" customFormat="1" ht="12"/>
    <row r="193" s="18" customFormat="1" ht="12"/>
    <row r="194" s="18" customFormat="1" ht="12"/>
    <row r="195" s="18" customFormat="1" ht="12"/>
    <row r="196" s="18" customFormat="1" ht="12"/>
    <row r="197" s="18" customFormat="1" ht="12"/>
    <row r="198" s="18" customFormat="1" ht="12"/>
    <row r="199" s="18" customFormat="1" ht="12"/>
    <row r="200" s="18" customFormat="1" ht="12"/>
    <row r="201" s="18" customFormat="1" ht="12"/>
    <row r="202" s="18" customFormat="1" ht="12"/>
    <row r="203" s="18" customFormat="1" ht="12"/>
    <row r="204" s="18" customFormat="1" ht="12"/>
    <row r="205" s="18" customFormat="1" ht="12"/>
    <row r="206" s="18" customFormat="1" ht="12"/>
    <row r="207" s="18" customFormat="1" ht="12"/>
    <row r="208" s="18" customFormat="1" ht="12"/>
    <row r="209" s="18" customFormat="1" ht="12"/>
    <row r="210" s="18" customFormat="1" ht="12"/>
    <row r="211" s="18" customFormat="1" ht="12"/>
    <row r="212" s="18" customFormat="1" ht="12"/>
    <row r="213" s="18" customFormat="1" ht="12"/>
    <row r="214" s="18" customFormat="1" ht="12"/>
    <row r="215" s="18" customFormat="1" ht="12"/>
    <row r="216" s="18" customFormat="1" ht="12"/>
    <row r="217" s="18" customFormat="1" ht="12"/>
    <row r="218" s="18" customFormat="1" ht="12"/>
    <row r="219" s="18" customFormat="1" ht="12"/>
    <row r="220" s="18" customFormat="1" ht="12"/>
    <row r="221" s="18" customFormat="1" ht="12"/>
    <row r="222" s="18" customFormat="1" ht="12"/>
    <row r="223" s="18" customFormat="1" ht="12"/>
    <row r="224" s="18" customFormat="1" ht="12"/>
    <row r="225" s="18" customFormat="1" ht="12"/>
    <row r="226" s="18" customFormat="1" ht="12"/>
    <row r="227" s="18" customFormat="1" ht="12"/>
    <row r="228" s="18" customFormat="1" ht="12"/>
    <row r="229" s="18" customFormat="1" ht="12"/>
    <row r="230" s="18" customFormat="1" ht="12"/>
    <row r="231" s="18" customFormat="1" ht="12"/>
    <row r="232" s="18" customFormat="1" ht="12"/>
    <row r="233" s="18" customFormat="1" ht="12"/>
    <row r="234" s="18" customFormat="1" ht="12"/>
    <row r="235" s="18" customFormat="1" ht="12"/>
    <row r="236" s="18" customFormat="1" ht="12"/>
    <row r="237" s="18" customFormat="1" ht="12"/>
    <row r="238" s="18" customFormat="1" ht="12"/>
    <row r="239" s="18" customFormat="1" ht="12"/>
    <row r="240" s="18" customFormat="1" ht="12"/>
    <row r="241" spans="1:15" s="18" customFormat="1" ht="12"/>
    <row r="242" spans="1:15" s="18" customFormat="1" ht="12"/>
    <row r="243" spans="1:15">
      <c r="A243" s="18"/>
      <c r="B243" s="18"/>
      <c r="C243" s="18"/>
      <c r="D243" s="18"/>
      <c r="E243" s="18"/>
      <c r="F243" s="18"/>
      <c r="G243" s="18"/>
      <c r="H243" s="18"/>
      <c r="I243" s="18"/>
      <c r="J243" s="18"/>
      <c r="K243" s="18"/>
      <c r="L243" s="18"/>
      <c r="M243" s="18"/>
      <c r="N243" s="18"/>
      <c r="O243" s="18"/>
    </row>
    <row r="244" spans="1:15">
      <c r="A244" s="18"/>
    </row>
  </sheetData>
  <mergeCells count="37">
    <mergeCell ref="U60:V60"/>
    <mergeCell ref="L60:L61"/>
    <mergeCell ref="M60:M61"/>
    <mergeCell ref="N60:N61"/>
    <mergeCell ref="O60:O61"/>
    <mergeCell ref="T60:T61"/>
    <mergeCell ref="P60:P61"/>
    <mergeCell ref="Q60:Q61"/>
    <mergeCell ref="R60:R61"/>
    <mergeCell ref="S60:S61"/>
    <mergeCell ref="A60:B61"/>
    <mergeCell ref="C60:C61"/>
    <mergeCell ref="D60:D61"/>
    <mergeCell ref="E60:E61"/>
    <mergeCell ref="F60:F61"/>
    <mergeCell ref="R9:R10"/>
    <mergeCell ref="M9:M10"/>
    <mergeCell ref="N9:N10"/>
    <mergeCell ref="O9:O10"/>
    <mergeCell ref="P9:P10"/>
    <mergeCell ref="Q9:Q10"/>
    <mergeCell ref="K9:K10"/>
    <mergeCell ref="L9:L10"/>
    <mergeCell ref="A9:B10"/>
    <mergeCell ref="G60:G61"/>
    <mergeCell ref="H60:H61"/>
    <mergeCell ref="I60:I61"/>
    <mergeCell ref="J60:J61"/>
    <mergeCell ref="H9:H10"/>
    <mergeCell ref="I9:I10"/>
    <mergeCell ref="J9:J10"/>
    <mergeCell ref="C9:C10"/>
    <mergeCell ref="D9:D10"/>
    <mergeCell ref="E9:E10"/>
    <mergeCell ref="F9:F10"/>
    <mergeCell ref="G9:G10"/>
    <mergeCell ref="K60:K61"/>
  </mergeCells>
  <phoneticPr fontId="4" type="noConversion"/>
  <hyperlinks>
    <hyperlink ref="R2" location="D!A1" display="Terug naar inhoud" xr:uid="{00000000-0004-0000-0400-000000000000}"/>
  </hyperlinks>
  <pageMargins left="0.59055118110236227" right="0.59055118110236227" top="0.59055118110236227" bottom="0.59055118110236227" header="0.11811023622047245" footer="0.11811023622047245"/>
  <pageSetup paperSize="9" scale="56" orientation="landscape" r:id="rId1"/>
  <headerFooter alignWithMargins="0">
    <oddFooter xml:space="preserve">&amp;L&amp;8&amp;K002060De brusselse arbeidsmarkt - Statistische gegevens -Loontrekkende arbeid en vestigingen
Uitwerking : view.brussels, www.actiris.be.
&amp;R&amp;8&amp;P </oddFooter>
  </headerFooter>
  <rowBreaks count="1" manualBreakCount="1">
    <brk id="55" max="21"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U59"/>
  <sheetViews>
    <sheetView showGridLines="0" zoomScaleNormal="100" zoomScaleSheetLayoutView="85" workbookViewId="0"/>
  </sheetViews>
  <sheetFormatPr baseColWidth="10" defaultColWidth="9.85546875" defaultRowHeight="12.75"/>
  <cols>
    <col min="1" max="1" width="20" style="32" customWidth="1"/>
    <col min="2" max="13" width="13.7109375" style="32" customWidth="1"/>
    <col min="14" max="15" width="13.5703125" style="32" customWidth="1"/>
    <col min="16" max="21" width="7" style="32" customWidth="1"/>
    <col min="22" max="41" width="9.85546875" style="32" customWidth="1"/>
    <col min="42" max="16384" width="9.85546875" style="32"/>
  </cols>
  <sheetData>
    <row r="1" spans="1:21" s="28" customFormat="1" ht="11.25"/>
    <row r="2" spans="1:21" s="163" customFormat="1" ht="18.75">
      <c r="A2" s="162" t="s">
        <v>82</v>
      </c>
      <c r="O2" s="313" t="s">
        <v>71</v>
      </c>
    </row>
    <row r="3" spans="1:21" s="3" customFormat="1" ht="11.25">
      <c r="A3" s="19"/>
    </row>
    <row r="4" spans="1:21" s="13" customFormat="1" ht="15.75">
      <c r="A4" s="11" t="s">
        <v>77</v>
      </c>
    </row>
    <row r="5" spans="1:21" s="3" customFormat="1" ht="11.25">
      <c r="A5" s="19"/>
    </row>
    <row r="6" spans="1:21" s="3" customFormat="1" ht="11.25"/>
    <row r="7" spans="1:21" s="13" customFormat="1">
      <c r="A7" s="319" t="s">
        <v>212</v>
      </c>
      <c r="B7" s="318"/>
      <c r="C7" s="318"/>
      <c r="D7" s="318"/>
      <c r="E7" s="318"/>
      <c r="F7" s="318"/>
      <c r="G7" s="318"/>
      <c r="H7" s="318"/>
      <c r="I7" s="318"/>
      <c r="J7" s="318"/>
      <c r="K7" s="318"/>
      <c r="L7" s="318"/>
      <c r="M7" s="318"/>
      <c r="N7" s="318"/>
      <c r="O7" s="318"/>
      <c r="S7" s="40"/>
      <c r="T7" s="40"/>
      <c r="U7" s="12"/>
    </row>
    <row r="8" spans="1:21" s="13" customFormat="1">
      <c r="A8" s="207"/>
      <c r="B8" s="207"/>
      <c r="C8" s="207"/>
      <c r="D8" s="207"/>
      <c r="E8" s="207"/>
      <c r="F8" s="207"/>
      <c r="G8" s="207"/>
      <c r="H8" s="207"/>
      <c r="I8" s="207"/>
      <c r="J8" s="207"/>
      <c r="K8" s="207"/>
      <c r="L8" s="207"/>
      <c r="M8" s="207"/>
    </row>
    <row r="9" spans="1:21" s="25" customFormat="1" ht="12">
      <c r="A9" s="567" t="s">
        <v>192</v>
      </c>
      <c r="B9" s="598">
        <v>1992</v>
      </c>
      <c r="C9" s="598">
        <v>1993</v>
      </c>
      <c r="D9" s="598">
        <v>1994</v>
      </c>
      <c r="E9" s="598">
        <v>1995</v>
      </c>
      <c r="F9" s="598">
        <v>1996</v>
      </c>
      <c r="G9" s="598">
        <v>1997</v>
      </c>
      <c r="H9" s="598">
        <v>1998</v>
      </c>
      <c r="I9" s="598">
        <v>1999</v>
      </c>
      <c r="J9" s="598">
        <v>2000</v>
      </c>
      <c r="K9" s="598">
        <v>2001</v>
      </c>
      <c r="L9" s="598">
        <v>2002</v>
      </c>
      <c r="M9" s="602">
        <v>2003</v>
      </c>
      <c r="N9" s="600">
        <v>2004</v>
      </c>
      <c r="O9" s="590">
        <v>2005</v>
      </c>
      <c r="P9" s="134"/>
      <c r="Q9" s="134"/>
      <c r="R9" s="134"/>
      <c r="S9" s="134"/>
      <c r="T9" s="134"/>
      <c r="U9" s="134"/>
    </row>
    <row r="10" spans="1:21" s="25" customFormat="1" ht="12.75" customHeight="1">
      <c r="A10" s="585"/>
      <c r="B10" s="599"/>
      <c r="C10" s="599"/>
      <c r="D10" s="599"/>
      <c r="E10" s="599"/>
      <c r="F10" s="599"/>
      <c r="G10" s="599"/>
      <c r="H10" s="599"/>
      <c r="I10" s="599"/>
      <c r="J10" s="599"/>
      <c r="K10" s="599"/>
      <c r="L10" s="599"/>
      <c r="M10" s="601"/>
      <c r="N10" s="601"/>
      <c r="O10" s="589"/>
      <c r="P10" s="135"/>
      <c r="Q10" s="135"/>
      <c r="R10" s="135"/>
      <c r="S10" s="135"/>
      <c r="T10" s="135"/>
      <c r="U10" s="135"/>
    </row>
    <row r="11" spans="1:21" s="13" customFormat="1">
      <c r="A11" s="46"/>
      <c r="B11" s="202"/>
      <c r="C11" s="202"/>
      <c r="D11" s="203"/>
      <c r="E11" s="203"/>
      <c r="F11" s="203"/>
      <c r="G11" s="203"/>
      <c r="H11" s="203"/>
      <c r="I11" s="203"/>
      <c r="J11" s="203"/>
      <c r="K11" s="204"/>
      <c r="L11" s="204"/>
      <c r="M11" s="204"/>
      <c r="N11" s="397"/>
      <c r="O11" s="353"/>
      <c r="P11" s="5"/>
      <c r="Q11" s="5"/>
      <c r="R11" s="5"/>
      <c r="S11" s="5"/>
      <c r="T11" s="5"/>
      <c r="U11" s="5"/>
    </row>
    <row r="12" spans="1:21" s="28" customFormat="1" ht="11.25">
      <c r="A12" s="29" t="s">
        <v>86</v>
      </c>
      <c r="B12" s="61">
        <v>38943</v>
      </c>
      <c r="C12" s="61">
        <v>38705</v>
      </c>
      <c r="D12" s="61">
        <v>38376</v>
      </c>
      <c r="E12" s="61">
        <v>37836</v>
      </c>
      <c r="F12" s="61">
        <v>37931</v>
      </c>
      <c r="G12" s="61">
        <v>37692</v>
      </c>
      <c r="H12" s="61">
        <v>38087</v>
      </c>
      <c r="I12" s="61">
        <v>38069</v>
      </c>
      <c r="J12" s="61">
        <v>42736</v>
      </c>
      <c r="K12" s="56">
        <v>43462</v>
      </c>
      <c r="L12" s="56">
        <v>37313</v>
      </c>
      <c r="M12" s="56">
        <v>37213</v>
      </c>
      <c r="N12" s="338">
        <v>37717</v>
      </c>
      <c r="O12" s="347">
        <v>37162</v>
      </c>
      <c r="P12" s="57"/>
      <c r="Q12" s="57"/>
      <c r="R12" s="57"/>
      <c r="S12" s="57"/>
      <c r="T12" s="57"/>
      <c r="U12" s="57"/>
    </row>
    <row r="13" spans="1:21" s="28" customFormat="1" ht="11.25">
      <c r="A13" s="29" t="s">
        <v>87</v>
      </c>
      <c r="B13" s="61">
        <v>31139</v>
      </c>
      <c r="C13" s="61">
        <v>30168</v>
      </c>
      <c r="D13" s="61">
        <v>29936</v>
      </c>
      <c r="E13" s="61">
        <v>29912</v>
      </c>
      <c r="F13" s="61">
        <v>29857</v>
      </c>
      <c r="G13" s="61">
        <v>30078</v>
      </c>
      <c r="H13" s="61">
        <v>29948</v>
      </c>
      <c r="I13" s="61">
        <v>29978</v>
      </c>
      <c r="J13" s="61">
        <v>30691</v>
      </c>
      <c r="K13" s="56">
        <v>30797</v>
      </c>
      <c r="L13" s="56">
        <v>30253</v>
      </c>
      <c r="M13" s="56">
        <v>30349</v>
      </c>
      <c r="N13" s="338">
        <v>31862</v>
      </c>
      <c r="O13" s="347">
        <v>32025</v>
      </c>
      <c r="P13" s="57"/>
      <c r="Q13" s="57"/>
      <c r="R13" s="57"/>
      <c r="S13" s="57"/>
      <c r="T13" s="57"/>
      <c r="U13" s="57"/>
    </row>
    <row r="14" spans="1:21" s="28" customFormat="1" ht="11.25">
      <c r="A14" s="29" t="s">
        <v>88</v>
      </c>
      <c r="B14" s="61">
        <v>38717</v>
      </c>
      <c r="C14" s="61">
        <v>38628</v>
      </c>
      <c r="D14" s="61">
        <v>38115</v>
      </c>
      <c r="E14" s="61">
        <v>37411</v>
      </c>
      <c r="F14" s="61">
        <v>37654</v>
      </c>
      <c r="G14" s="61">
        <v>37317</v>
      </c>
      <c r="H14" s="61">
        <v>37534</v>
      </c>
      <c r="I14" s="61">
        <v>38956</v>
      </c>
      <c r="J14" s="61">
        <v>40437</v>
      </c>
      <c r="K14" s="56">
        <v>39055</v>
      </c>
      <c r="L14" s="56">
        <v>39437</v>
      </c>
      <c r="M14" s="56">
        <v>37911</v>
      </c>
      <c r="N14" s="338">
        <v>40167</v>
      </c>
      <c r="O14" s="347">
        <v>40048</v>
      </c>
      <c r="P14" s="57"/>
      <c r="Q14" s="57"/>
      <c r="R14" s="57"/>
      <c r="S14" s="57"/>
      <c r="T14" s="57"/>
      <c r="U14" s="57"/>
    </row>
    <row r="15" spans="1:21" s="28" customFormat="1" ht="11.25">
      <c r="A15" s="29" t="s">
        <v>89</v>
      </c>
      <c r="B15" s="61">
        <v>61902</v>
      </c>
      <c r="C15" s="61">
        <v>62087</v>
      </c>
      <c r="D15" s="61">
        <v>60047</v>
      </c>
      <c r="E15" s="61">
        <v>60198</v>
      </c>
      <c r="F15" s="61">
        <v>60619</v>
      </c>
      <c r="G15" s="61">
        <v>57376</v>
      </c>
      <c r="H15" s="61">
        <v>60722</v>
      </c>
      <c r="I15" s="61">
        <v>61777</v>
      </c>
      <c r="J15" s="61">
        <v>62350</v>
      </c>
      <c r="K15" s="56">
        <v>62564</v>
      </c>
      <c r="L15" s="56">
        <v>64801</v>
      </c>
      <c r="M15" s="56">
        <v>61091</v>
      </c>
      <c r="N15" s="338">
        <v>65179</v>
      </c>
      <c r="O15" s="347">
        <v>64717</v>
      </c>
      <c r="P15" s="57"/>
      <c r="Q15" s="57"/>
      <c r="R15" s="57"/>
      <c r="S15" s="57"/>
      <c r="T15" s="57"/>
      <c r="U15" s="57"/>
    </row>
    <row r="16" spans="1:21" s="28" customFormat="1" ht="11.25">
      <c r="A16" s="29" t="s">
        <v>90</v>
      </c>
      <c r="B16" s="61">
        <v>50758</v>
      </c>
      <c r="C16" s="61">
        <v>51125</v>
      </c>
      <c r="D16" s="61">
        <v>50536</v>
      </c>
      <c r="E16" s="61">
        <v>50394</v>
      </c>
      <c r="F16" s="61">
        <v>49376</v>
      </c>
      <c r="G16" s="61">
        <v>47976</v>
      </c>
      <c r="H16" s="61">
        <v>49535</v>
      </c>
      <c r="I16" s="61">
        <v>51181</v>
      </c>
      <c r="J16" s="61">
        <v>52421</v>
      </c>
      <c r="K16" s="56">
        <v>53298</v>
      </c>
      <c r="L16" s="56">
        <v>50969</v>
      </c>
      <c r="M16" s="56">
        <v>44030</v>
      </c>
      <c r="N16" s="338">
        <v>53089</v>
      </c>
      <c r="O16" s="347">
        <v>51551</v>
      </c>
      <c r="P16" s="57"/>
      <c r="Q16" s="57"/>
      <c r="R16" s="57"/>
      <c r="S16" s="57"/>
      <c r="T16" s="57"/>
      <c r="U16" s="57"/>
    </row>
    <row r="17" spans="1:21" s="28" customFormat="1" ht="11.25">
      <c r="A17" s="29" t="s">
        <v>91</v>
      </c>
      <c r="B17" s="61">
        <v>57353</v>
      </c>
      <c r="C17" s="61">
        <v>60594</v>
      </c>
      <c r="D17" s="61">
        <v>60784</v>
      </c>
      <c r="E17" s="61">
        <v>62235</v>
      </c>
      <c r="F17" s="61">
        <v>63450</v>
      </c>
      <c r="G17" s="61">
        <v>61222</v>
      </c>
      <c r="H17" s="61">
        <v>60474</v>
      </c>
      <c r="I17" s="61">
        <v>58714</v>
      </c>
      <c r="J17" s="61">
        <v>58087</v>
      </c>
      <c r="K17" s="56">
        <v>64472</v>
      </c>
      <c r="L17" s="56">
        <v>64157</v>
      </c>
      <c r="M17" s="56">
        <v>51696</v>
      </c>
      <c r="N17" s="338">
        <v>57219</v>
      </c>
      <c r="O17" s="347">
        <v>59167</v>
      </c>
      <c r="P17" s="57"/>
      <c r="Q17" s="57"/>
      <c r="R17" s="57"/>
      <c r="S17" s="57"/>
      <c r="T17" s="57"/>
      <c r="U17" s="57"/>
    </row>
    <row r="18" spans="1:21" s="28" customFormat="1" ht="11.25">
      <c r="A18" s="29" t="s">
        <v>92</v>
      </c>
      <c r="B18" s="61">
        <v>81997</v>
      </c>
      <c r="C18" s="61">
        <v>83343</v>
      </c>
      <c r="D18" s="61">
        <v>81299</v>
      </c>
      <c r="E18" s="61">
        <v>80770</v>
      </c>
      <c r="F18" s="61">
        <v>82109</v>
      </c>
      <c r="G18" s="61">
        <v>84559</v>
      </c>
      <c r="H18" s="61">
        <v>87603</v>
      </c>
      <c r="I18" s="61">
        <v>85987</v>
      </c>
      <c r="J18" s="61">
        <v>84382</v>
      </c>
      <c r="K18" s="56">
        <v>91028</v>
      </c>
      <c r="L18" s="56">
        <v>93245</v>
      </c>
      <c r="M18" s="56">
        <v>81345</v>
      </c>
      <c r="N18" s="338">
        <v>96345</v>
      </c>
      <c r="O18" s="347">
        <v>92330</v>
      </c>
      <c r="P18" s="57"/>
      <c r="Q18" s="57"/>
      <c r="R18" s="57"/>
      <c r="S18" s="57"/>
      <c r="T18" s="57"/>
      <c r="U18" s="57"/>
    </row>
    <row r="19" spans="1:21" s="28" customFormat="1" ht="11.25">
      <c r="A19" s="29" t="s">
        <v>93</v>
      </c>
      <c r="B19" s="61">
        <v>60712</v>
      </c>
      <c r="C19" s="61">
        <v>63878</v>
      </c>
      <c r="D19" s="61">
        <v>65443</v>
      </c>
      <c r="E19" s="61">
        <v>63197</v>
      </c>
      <c r="F19" s="61">
        <v>64459</v>
      </c>
      <c r="G19" s="61">
        <v>65000</v>
      </c>
      <c r="H19" s="61">
        <v>63546</v>
      </c>
      <c r="I19" s="61">
        <v>64785</v>
      </c>
      <c r="J19" s="61">
        <v>67961</v>
      </c>
      <c r="K19" s="56">
        <v>70304</v>
      </c>
      <c r="L19" s="56">
        <v>63739</v>
      </c>
      <c r="M19" s="56">
        <v>54194</v>
      </c>
      <c r="N19" s="338">
        <v>64051</v>
      </c>
      <c r="O19" s="347">
        <v>66975</v>
      </c>
      <c r="P19" s="57"/>
      <c r="Q19" s="57"/>
      <c r="R19" s="57"/>
      <c r="S19" s="57"/>
      <c r="T19" s="57"/>
      <c r="U19" s="57"/>
    </row>
    <row r="20" spans="1:21" s="28" customFormat="1" ht="11.25">
      <c r="A20" s="29" t="s">
        <v>94</v>
      </c>
      <c r="B20" s="61">
        <v>149276</v>
      </c>
      <c r="C20" s="61">
        <v>139244</v>
      </c>
      <c r="D20" s="61">
        <v>131013</v>
      </c>
      <c r="E20" s="61">
        <v>138294</v>
      </c>
      <c r="F20" s="61">
        <v>131573</v>
      </c>
      <c r="G20" s="61">
        <v>141697</v>
      </c>
      <c r="H20" s="61">
        <v>139830</v>
      </c>
      <c r="I20" s="61">
        <v>146047</v>
      </c>
      <c r="J20" s="61">
        <v>150234</v>
      </c>
      <c r="K20" s="56">
        <v>144213</v>
      </c>
      <c r="L20" s="56">
        <v>158657</v>
      </c>
      <c r="M20" s="56">
        <v>219635</v>
      </c>
      <c r="N20" s="338">
        <v>169949</v>
      </c>
      <c r="O20" s="347">
        <v>165964</v>
      </c>
      <c r="P20" s="57"/>
      <c r="Q20" s="57"/>
      <c r="R20" s="57"/>
      <c r="S20" s="57"/>
      <c r="T20" s="57"/>
      <c r="U20" s="57"/>
    </row>
    <row r="21" spans="1:21" s="28" customFormat="1" ht="11.25">
      <c r="A21" s="29"/>
      <c r="B21" s="223"/>
      <c r="C21" s="223"/>
      <c r="D21" s="223"/>
      <c r="E21" s="223"/>
      <c r="F21" s="223"/>
      <c r="G21" s="223"/>
      <c r="H21" s="223"/>
      <c r="I21" s="223"/>
      <c r="J21" s="223"/>
      <c r="K21" s="172"/>
      <c r="L21" s="172"/>
      <c r="M21" s="172"/>
      <c r="N21" s="338"/>
      <c r="O21" s="347"/>
      <c r="P21" s="57"/>
      <c r="Q21" s="57"/>
      <c r="R21" s="57"/>
      <c r="S21" s="57"/>
      <c r="T21" s="57"/>
      <c r="U21" s="57"/>
    </row>
    <row r="22" spans="1:21" s="28" customFormat="1" ht="11.25">
      <c r="A22" s="30" t="s">
        <v>36</v>
      </c>
      <c r="B22" s="62">
        <v>570797</v>
      </c>
      <c r="C22" s="62">
        <v>567772</v>
      </c>
      <c r="D22" s="62">
        <v>555549</v>
      </c>
      <c r="E22" s="62">
        <v>560247</v>
      </c>
      <c r="F22" s="62">
        <v>557028</v>
      </c>
      <c r="G22" s="62">
        <v>562917</v>
      </c>
      <c r="H22" s="62">
        <v>567279</v>
      </c>
      <c r="I22" s="62">
        <v>575494</v>
      </c>
      <c r="J22" s="62">
        <v>589299</v>
      </c>
      <c r="K22" s="59">
        <v>599193</v>
      </c>
      <c r="L22" s="59">
        <v>602571</v>
      </c>
      <c r="M22" s="59">
        <v>617464</v>
      </c>
      <c r="N22" s="336">
        <v>615578</v>
      </c>
      <c r="O22" s="346">
        <v>609939</v>
      </c>
      <c r="P22" s="60"/>
      <c r="Q22" s="60"/>
      <c r="R22" s="60"/>
      <c r="S22" s="60"/>
      <c r="T22" s="60"/>
      <c r="U22" s="60"/>
    </row>
    <row r="23" spans="1:21" s="28" customFormat="1" ht="11.25">
      <c r="A23" s="63"/>
      <c r="B23" s="64"/>
      <c r="C23" s="64"/>
      <c r="D23" s="64"/>
      <c r="E23" s="64"/>
      <c r="F23" s="64"/>
      <c r="G23" s="64"/>
      <c r="H23" s="64"/>
      <c r="I23" s="64"/>
      <c r="J23" s="64"/>
      <c r="K23" s="65"/>
      <c r="L23" s="65"/>
      <c r="M23" s="65"/>
      <c r="N23" s="154"/>
      <c r="O23" s="415"/>
      <c r="P23" s="30"/>
      <c r="Q23" s="30"/>
      <c r="R23" s="30"/>
      <c r="S23" s="30"/>
      <c r="T23" s="30"/>
      <c r="U23" s="30"/>
    </row>
    <row r="24" spans="1:21" s="43" customFormat="1" ht="11.25">
      <c r="A24" s="27" t="s">
        <v>165</v>
      </c>
      <c r="B24" s="28"/>
      <c r="C24" s="28"/>
      <c r="D24" s="28"/>
      <c r="E24" s="28"/>
      <c r="F24" s="28"/>
      <c r="G24" s="28"/>
      <c r="H24" s="28"/>
      <c r="I24" s="28"/>
      <c r="J24" s="28"/>
      <c r="K24" s="28"/>
      <c r="L24" s="28"/>
      <c r="M24" s="28"/>
    </row>
    <row r="25" spans="1:21" s="42" customFormat="1" ht="11.25">
      <c r="A25" s="166" t="s">
        <v>201</v>
      </c>
      <c r="B25" s="3"/>
      <c r="C25" s="3"/>
      <c r="D25" s="3"/>
      <c r="E25" s="3"/>
      <c r="F25" s="3"/>
      <c r="G25" s="3"/>
      <c r="H25" s="3"/>
      <c r="I25" s="3"/>
      <c r="J25" s="3"/>
      <c r="K25" s="3"/>
      <c r="L25" s="3"/>
      <c r="M25" s="3"/>
      <c r="P25" s="52"/>
    </row>
    <row r="26" spans="1:21">
      <c r="A26" s="221"/>
      <c r="B26" s="221"/>
      <c r="C26" s="221"/>
      <c r="D26" s="221"/>
      <c r="E26" s="221"/>
      <c r="F26" s="221"/>
      <c r="G26" s="221"/>
      <c r="H26" s="221"/>
      <c r="I26" s="221"/>
      <c r="J26" s="221"/>
      <c r="K26" s="221"/>
      <c r="L26" s="221"/>
      <c r="M26" s="221"/>
    </row>
    <row r="27" spans="1:21" s="25" customFormat="1" ht="12">
      <c r="A27" s="567" t="s">
        <v>192</v>
      </c>
      <c r="B27" s="592">
        <v>2006</v>
      </c>
      <c r="C27" s="592">
        <v>2007</v>
      </c>
      <c r="D27" s="592">
        <v>2008</v>
      </c>
      <c r="E27" s="592">
        <v>2009</v>
      </c>
      <c r="F27" s="592">
        <v>2010</v>
      </c>
      <c r="G27" s="592">
        <v>2011</v>
      </c>
      <c r="H27" s="592">
        <v>2012</v>
      </c>
      <c r="I27" s="592">
        <v>2013</v>
      </c>
      <c r="J27" s="596">
        <v>2014</v>
      </c>
      <c r="K27" s="594">
        <v>2015</v>
      </c>
      <c r="L27" s="594">
        <v>2016</v>
      </c>
      <c r="M27" s="590">
        <v>2017</v>
      </c>
      <c r="N27" s="590">
        <v>2018</v>
      </c>
      <c r="O27" s="588">
        <v>2019</v>
      </c>
    </row>
    <row r="28" spans="1:21" s="25" customFormat="1" ht="12.75" customHeight="1">
      <c r="A28" s="585"/>
      <c r="B28" s="593"/>
      <c r="C28" s="593"/>
      <c r="D28" s="593"/>
      <c r="E28" s="593"/>
      <c r="F28" s="593"/>
      <c r="G28" s="593"/>
      <c r="H28" s="593"/>
      <c r="I28" s="593"/>
      <c r="J28" s="597"/>
      <c r="K28" s="595"/>
      <c r="L28" s="595"/>
      <c r="M28" s="591"/>
      <c r="N28" s="589"/>
      <c r="O28" s="589"/>
    </row>
    <row r="29" spans="1:21" s="13" customFormat="1">
      <c r="A29" s="46"/>
      <c r="B29" s="203"/>
      <c r="C29" s="204"/>
      <c r="D29" s="204"/>
      <c r="E29" s="204"/>
      <c r="F29" s="204"/>
      <c r="G29" s="204"/>
      <c r="H29" s="204"/>
      <c r="I29" s="204"/>
      <c r="J29" s="204"/>
      <c r="K29" s="222"/>
      <c r="L29" s="222"/>
      <c r="M29" s="353"/>
      <c r="N29" s="353"/>
      <c r="O29" s="353"/>
    </row>
    <row r="30" spans="1:21" s="28" customFormat="1" ht="11.25">
      <c r="A30" s="29" t="s">
        <v>86</v>
      </c>
      <c r="B30" s="61">
        <v>37770</v>
      </c>
      <c r="C30" s="56">
        <v>37890</v>
      </c>
      <c r="D30" s="56">
        <v>37826</v>
      </c>
      <c r="E30" s="56">
        <v>37978</v>
      </c>
      <c r="F30" s="56">
        <v>38201</v>
      </c>
      <c r="G30" s="56">
        <v>38687</v>
      </c>
      <c r="H30" s="56">
        <v>38783</v>
      </c>
      <c r="I30" s="56">
        <v>38734</v>
      </c>
      <c r="J30" s="56">
        <v>39479</v>
      </c>
      <c r="K30" s="185">
        <v>39366</v>
      </c>
      <c r="L30" s="185">
        <v>40707</v>
      </c>
      <c r="M30" s="347">
        <v>41095</v>
      </c>
      <c r="N30" s="347">
        <v>41618</v>
      </c>
      <c r="O30" s="347">
        <v>42032</v>
      </c>
    </row>
    <row r="31" spans="1:21" s="28" customFormat="1" ht="11.25">
      <c r="A31" s="29" t="s">
        <v>87</v>
      </c>
      <c r="B31" s="61">
        <v>33354</v>
      </c>
      <c r="C31" s="56">
        <v>32807</v>
      </c>
      <c r="D31" s="56">
        <v>32987</v>
      </c>
      <c r="E31" s="56">
        <v>33390</v>
      </c>
      <c r="F31" s="56">
        <v>33594</v>
      </c>
      <c r="G31" s="56">
        <v>33928</v>
      </c>
      <c r="H31" s="56">
        <v>33796</v>
      </c>
      <c r="I31" s="56">
        <v>33907</v>
      </c>
      <c r="J31" s="56">
        <v>34360</v>
      </c>
      <c r="K31" s="185">
        <v>34702</v>
      </c>
      <c r="L31" s="185">
        <v>35173</v>
      </c>
      <c r="M31" s="347">
        <v>35792</v>
      </c>
      <c r="N31" s="347">
        <v>35948</v>
      </c>
      <c r="O31" s="347">
        <v>36886</v>
      </c>
    </row>
    <row r="32" spans="1:21" s="28" customFormat="1" ht="11.25">
      <c r="A32" s="29" t="s">
        <v>88</v>
      </c>
      <c r="B32" s="61">
        <v>40380</v>
      </c>
      <c r="C32" s="56">
        <v>42787</v>
      </c>
      <c r="D32" s="56">
        <v>43254</v>
      </c>
      <c r="E32" s="56">
        <v>44464</v>
      </c>
      <c r="F32" s="56">
        <v>43913</v>
      </c>
      <c r="G32" s="56">
        <v>44110</v>
      </c>
      <c r="H32" s="56">
        <v>42680</v>
      </c>
      <c r="I32" s="56">
        <v>43785</v>
      </c>
      <c r="J32" s="56">
        <v>45242</v>
      </c>
      <c r="K32" s="185">
        <v>44722</v>
      </c>
      <c r="L32" s="185">
        <v>44228</v>
      </c>
      <c r="M32" s="347">
        <v>44959</v>
      </c>
      <c r="N32" s="347">
        <v>45011</v>
      </c>
      <c r="O32" s="347">
        <v>46429</v>
      </c>
    </row>
    <row r="33" spans="1:19" s="28" customFormat="1" ht="11.25">
      <c r="A33" s="29" t="s">
        <v>89</v>
      </c>
      <c r="B33" s="61">
        <v>65058</v>
      </c>
      <c r="C33" s="56">
        <v>75089</v>
      </c>
      <c r="D33" s="56">
        <v>76511</v>
      </c>
      <c r="E33" s="56">
        <v>78090</v>
      </c>
      <c r="F33" s="56">
        <v>79339</v>
      </c>
      <c r="G33" s="56">
        <v>81088</v>
      </c>
      <c r="H33" s="56">
        <v>80207</v>
      </c>
      <c r="I33" s="56">
        <v>77965</v>
      </c>
      <c r="J33" s="56">
        <v>77025</v>
      </c>
      <c r="K33" s="185">
        <v>77365</v>
      </c>
      <c r="L33" s="185">
        <v>76512</v>
      </c>
      <c r="M33" s="347">
        <v>77082</v>
      </c>
      <c r="N33" s="347">
        <v>77767</v>
      </c>
      <c r="O33" s="347">
        <v>78761</v>
      </c>
    </row>
    <row r="34" spans="1:19" s="28" customFormat="1" ht="11.25">
      <c r="A34" s="29" t="s">
        <v>90</v>
      </c>
      <c r="B34" s="61">
        <v>51802</v>
      </c>
      <c r="C34" s="56">
        <v>58328</v>
      </c>
      <c r="D34" s="56">
        <v>58904</v>
      </c>
      <c r="E34" s="56">
        <v>59324</v>
      </c>
      <c r="F34" s="56">
        <v>61975</v>
      </c>
      <c r="G34" s="56">
        <v>61346</v>
      </c>
      <c r="H34" s="56">
        <v>60276</v>
      </c>
      <c r="I34" s="56">
        <v>59844</v>
      </c>
      <c r="J34" s="56">
        <v>57954</v>
      </c>
      <c r="K34" s="185">
        <v>59983</v>
      </c>
      <c r="L34" s="185">
        <v>59372</v>
      </c>
      <c r="M34" s="347">
        <v>61329</v>
      </c>
      <c r="N34" s="347">
        <v>63382</v>
      </c>
      <c r="O34" s="347">
        <v>63353</v>
      </c>
    </row>
    <row r="35" spans="1:19" s="28" customFormat="1" ht="11.25">
      <c r="A35" s="29" t="s">
        <v>91</v>
      </c>
      <c r="B35" s="61">
        <v>60380</v>
      </c>
      <c r="C35" s="56">
        <v>62604</v>
      </c>
      <c r="D35" s="56">
        <v>63426</v>
      </c>
      <c r="E35" s="56">
        <v>67953</v>
      </c>
      <c r="F35" s="56">
        <v>66667</v>
      </c>
      <c r="G35" s="56">
        <v>64406</v>
      </c>
      <c r="H35" s="56">
        <v>64874</v>
      </c>
      <c r="I35" s="56">
        <v>67977</v>
      </c>
      <c r="J35" s="56">
        <v>66685</v>
      </c>
      <c r="K35" s="185">
        <v>65637</v>
      </c>
      <c r="L35" s="185">
        <v>66701</v>
      </c>
      <c r="M35" s="347">
        <v>67385</v>
      </c>
      <c r="N35" s="347">
        <v>66845</v>
      </c>
      <c r="O35" s="347">
        <v>69035</v>
      </c>
    </row>
    <row r="36" spans="1:19" s="28" customFormat="1" ht="11.25">
      <c r="A36" s="29" t="s">
        <v>92</v>
      </c>
      <c r="B36" s="61">
        <v>97322</v>
      </c>
      <c r="C36" s="56">
        <v>88529</v>
      </c>
      <c r="D36" s="56">
        <v>86488</v>
      </c>
      <c r="E36" s="56">
        <v>89585</v>
      </c>
      <c r="F36" s="56">
        <v>95872</v>
      </c>
      <c r="G36" s="56">
        <v>97337</v>
      </c>
      <c r="H36" s="56">
        <v>98722</v>
      </c>
      <c r="I36" s="56">
        <v>95493</v>
      </c>
      <c r="J36" s="56">
        <v>91292</v>
      </c>
      <c r="K36" s="185">
        <v>89821</v>
      </c>
      <c r="L36" s="185">
        <v>98382</v>
      </c>
      <c r="M36" s="347">
        <v>96639</v>
      </c>
      <c r="N36" s="347">
        <v>98298</v>
      </c>
      <c r="O36" s="347">
        <v>91410</v>
      </c>
    </row>
    <row r="37" spans="1:19" s="28" customFormat="1" ht="11.25">
      <c r="A37" s="29" t="s">
        <v>93</v>
      </c>
      <c r="B37" s="61">
        <v>68558</v>
      </c>
      <c r="C37" s="56">
        <v>64140</v>
      </c>
      <c r="D37" s="56">
        <v>68751</v>
      </c>
      <c r="E37" s="56">
        <v>65468</v>
      </c>
      <c r="F37" s="56">
        <v>71701</v>
      </c>
      <c r="G37" s="56">
        <v>69446</v>
      </c>
      <c r="H37" s="56">
        <v>67854</v>
      </c>
      <c r="I37" s="56">
        <v>64733</v>
      </c>
      <c r="J37" s="56">
        <v>64086</v>
      </c>
      <c r="K37" s="185">
        <v>66346</v>
      </c>
      <c r="L37" s="185">
        <v>62992</v>
      </c>
      <c r="M37" s="347">
        <v>59806</v>
      </c>
      <c r="N37" s="347">
        <v>54476</v>
      </c>
      <c r="O37" s="347">
        <v>61641</v>
      </c>
    </row>
    <row r="38" spans="1:19" s="28" customFormat="1" ht="11.25">
      <c r="A38" s="29" t="s">
        <v>94</v>
      </c>
      <c r="B38" s="61">
        <v>154700</v>
      </c>
      <c r="C38" s="56">
        <v>158739</v>
      </c>
      <c r="D38" s="56">
        <v>153336</v>
      </c>
      <c r="E38" s="56">
        <v>144623</v>
      </c>
      <c r="F38" s="56">
        <v>137466</v>
      </c>
      <c r="G38" s="56">
        <v>142391</v>
      </c>
      <c r="H38" s="56">
        <v>139311</v>
      </c>
      <c r="I38" s="56">
        <v>139383</v>
      </c>
      <c r="J38" s="56">
        <v>143553</v>
      </c>
      <c r="K38" s="185">
        <v>142487</v>
      </c>
      <c r="L38" s="185">
        <v>136741</v>
      </c>
      <c r="M38" s="347">
        <v>141827</v>
      </c>
      <c r="N38" s="347">
        <v>147274</v>
      </c>
      <c r="O38" s="347">
        <v>149768</v>
      </c>
    </row>
    <row r="39" spans="1:19" s="28" customFormat="1" ht="11.25">
      <c r="A39" s="29"/>
      <c r="B39" s="223"/>
      <c r="C39" s="172"/>
      <c r="D39" s="172"/>
      <c r="E39" s="172"/>
      <c r="F39" s="172"/>
      <c r="G39" s="172"/>
      <c r="H39" s="172"/>
      <c r="I39" s="172"/>
      <c r="J39" s="172"/>
      <c r="K39" s="185"/>
      <c r="L39" s="185"/>
      <c r="M39" s="347"/>
      <c r="N39" s="347"/>
      <c r="O39" s="347"/>
    </row>
    <row r="40" spans="1:19" s="28" customFormat="1" ht="11.25">
      <c r="A40" s="30" t="s">
        <v>36</v>
      </c>
      <c r="B40" s="62">
        <v>609324</v>
      </c>
      <c r="C40" s="59">
        <v>620913</v>
      </c>
      <c r="D40" s="59">
        <v>621483</v>
      </c>
      <c r="E40" s="59">
        <v>620875</v>
      </c>
      <c r="F40" s="59">
        <v>628728</v>
      </c>
      <c r="G40" s="59">
        <v>623739</v>
      </c>
      <c r="H40" s="59">
        <v>626503</v>
      </c>
      <c r="I40" s="59">
        <v>621821</v>
      </c>
      <c r="J40" s="59">
        <v>619676</v>
      </c>
      <c r="K40" s="186">
        <v>620429</v>
      </c>
      <c r="L40" s="186">
        <v>620808</v>
      </c>
      <c r="M40" s="346">
        <v>625914</v>
      </c>
      <c r="N40" s="346">
        <f>SUM(N30:N38)</f>
        <v>630619</v>
      </c>
      <c r="O40" s="346">
        <f>SUM(O30:O38)</f>
        <v>639315</v>
      </c>
      <c r="P40" s="57"/>
      <c r="Q40" s="57"/>
      <c r="R40" s="57"/>
      <c r="S40" s="57"/>
    </row>
    <row r="41" spans="1:19" s="28" customFormat="1" ht="11.25">
      <c r="A41" s="63"/>
      <c r="B41" s="64"/>
      <c r="C41" s="65"/>
      <c r="D41" s="65"/>
      <c r="E41" s="65"/>
      <c r="F41" s="65"/>
      <c r="G41" s="65"/>
      <c r="H41" s="65"/>
      <c r="I41" s="65"/>
      <c r="J41" s="65"/>
      <c r="K41" s="187"/>
      <c r="L41" s="187"/>
      <c r="M41" s="354"/>
      <c r="N41" s="415"/>
      <c r="O41" s="415"/>
    </row>
    <row r="42" spans="1:19" s="42" customFormat="1" ht="11.25">
      <c r="A42" s="166" t="s">
        <v>201</v>
      </c>
      <c r="B42" s="3"/>
      <c r="C42" s="3"/>
      <c r="D42" s="3"/>
      <c r="E42" s="3"/>
      <c r="F42" s="3"/>
      <c r="G42" s="3"/>
      <c r="H42" s="3"/>
      <c r="I42" s="3"/>
      <c r="J42" s="3"/>
      <c r="K42" s="3"/>
      <c r="L42" s="3"/>
      <c r="M42" s="3"/>
      <c r="O42" s="52"/>
    </row>
    <row r="43" spans="1:19">
      <c r="K43" s="133"/>
    </row>
    <row r="44" spans="1:19">
      <c r="A44" s="567" t="s">
        <v>192</v>
      </c>
      <c r="B44" s="586">
        <v>2020</v>
      </c>
      <c r="C44" s="590">
        <v>2021</v>
      </c>
      <c r="D44" s="590">
        <v>2022</v>
      </c>
      <c r="E44" s="590">
        <v>2023</v>
      </c>
      <c r="F44" s="590">
        <v>2024</v>
      </c>
      <c r="K44" s="133"/>
    </row>
    <row r="45" spans="1:19">
      <c r="A45" s="585"/>
      <c r="B45" s="587"/>
      <c r="C45" s="589"/>
      <c r="D45" s="589"/>
      <c r="E45" s="589"/>
      <c r="F45" s="589"/>
      <c r="K45" s="133"/>
      <c r="L45" s="133"/>
    </row>
    <row r="46" spans="1:19">
      <c r="A46" s="46"/>
      <c r="B46" s="397"/>
      <c r="C46" s="353"/>
      <c r="D46" s="353"/>
      <c r="E46" s="353"/>
      <c r="F46" s="353"/>
      <c r="K46" s="133"/>
      <c r="L46" s="133"/>
    </row>
    <row r="47" spans="1:19">
      <c r="A47" s="29" t="s">
        <v>86</v>
      </c>
      <c r="B47" s="338">
        <v>42188</v>
      </c>
      <c r="C47" s="347">
        <v>43266</v>
      </c>
      <c r="D47" s="347">
        <v>42586</v>
      </c>
      <c r="E47" s="347">
        <v>42438</v>
      </c>
      <c r="F47" s="347">
        <v>42326</v>
      </c>
      <c r="K47" s="133"/>
      <c r="L47" s="133"/>
    </row>
    <row r="48" spans="1:19">
      <c r="A48" s="29" t="s">
        <v>87</v>
      </c>
      <c r="B48" s="338">
        <v>35849</v>
      </c>
      <c r="C48" s="347">
        <v>36643</v>
      </c>
      <c r="D48" s="347">
        <v>37496</v>
      </c>
      <c r="E48" s="347">
        <v>37736</v>
      </c>
      <c r="F48" s="347">
        <v>37790</v>
      </c>
      <c r="K48" s="133"/>
      <c r="L48" s="133"/>
    </row>
    <row r="49" spans="1:12">
      <c r="A49" s="29" t="s">
        <v>88</v>
      </c>
      <c r="B49" s="338">
        <v>45028</v>
      </c>
      <c r="C49" s="347">
        <v>46981</v>
      </c>
      <c r="D49" s="347">
        <v>47633</v>
      </c>
      <c r="E49" s="347">
        <v>48625</v>
      </c>
      <c r="F49" s="347">
        <v>48570</v>
      </c>
      <c r="K49" s="133"/>
      <c r="L49" s="133"/>
    </row>
    <row r="50" spans="1:12">
      <c r="A50" s="29" t="s">
        <v>89</v>
      </c>
      <c r="B50" s="338">
        <v>77398</v>
      </c>
      <c r="C50" s="347">
        <v>79422</v>
      </c>
      <c r="D50" s="347">
        <v>80966</v>
      </c>
      <c r="E50" s="347">
        <v>81581</v>
      </c>
      <c r="F50" s="347">
        <v>81821</v>
      </c>
      <c r="K50" s="133"/>
      <c r="L50" s="133"/>
    </row>
    <row r="51" spans="1:12">
      <c r="A51" s="29" t="s">
        <v>90</v>
      </c>
      <c r="B51" s="338">
        <v>62905</v>
      </c>
      <c r="C51" s="347">
        <v>64008</v>
      </c>
      <c r="D51" s="347">
        <v>67277</v>
      </c>
      <c r="E51" s="347">
        <v>65464</v>
      </c>
      <c r="F51" s="347">
        <v>65642</v>
      </c>
      <c r="K51" s="133"/>
      <c r="L51" s="133"/>
    </row>
    <row r="52" spans="1:12">
      <c r="A52" s="29" t="s">
        <v>91</v>
      </c>
      <c r="B52" s="338">
        <v>65358</v>
      </c>
      <c r="C52" s="347">
        <v>69130</v>
      </c>
      <c r="D52" s="347">
        <v>68683</v>
      </c>
      <c r="E52" s="347">
        <v>69557</v>
      </c>
      <c r="F52" s="347">
        <v>72422</v>
      </c>
    </row>
    <row r="53" spans="1:12">
      <c r="A53" s="29" t="s">
        <v>92</v>
      </c>
      <c r="B53" s="338">
        <v>95244</v>
      </c>
      <c r="C53" s="347">
        <v>88995</v>
      </c>
      <c r="D53" s="347">
        <v>90825</v>
      </c>
      <c r="E53" s="347">
        <v>90759</v>
      </c>
      <c r="F53" s="347">
        <v>92712</v>
      </c>
    </row>
    <row r="54" spans="1:12">
      <c r="A54" s="29" t="s">
        <v>93</v>
      </c>
      <c r="B54" s="338">
        <v>64932</v>
      </c>
      <c r="C54" s="347">
        <v>66301</v>
      </c>
      <c r="D54" s="347">
        <v>67381</v>
      </c>
      <c r="E54" s="347">
        <v>69546</v>
      </c>
      <c r="F54" s="347">
        <v>64652</v>
      </c>
    </row>
    <row r="55" spans="1:12">
      <c r="A55" s="29" t="s">
        <v>94</v>
      </c>
      <c r="B55" s="338">
        <v>144351</v>
      </c>
      <c r="C55" s="347">
        <v>148452</v>
      </c>
      <c r="D55" s="347">
        <v>148036</v>
      </c>
      <c r="E55" s="347">
        <v>148954</v>
      </c>
      <c r="F55" s="347">
        <v>147905</v>
      </c>
    </row>
    <row r="56" spans="1:12">
      <c r="A56" s="29"/>
      <c r="B56" s="338"/>
      <c r="C56" s="347"/>
      <c r="D56" s="347"/>
      <c r="E56" s="347"/>
      <c r="F56" s="347"/>
    </row>
    <row r="57" spans="1:12">
      <c r="A57" s="30" t="s">
        <v>36</v>
      </c>
      <c r="B57" s="336">
        <f>SUM(B47:B55)</f>
        <v>633253</v>
      </c>
      <c r="C57" s="346">
        <f>SUM(C47:C55)</f>
        <v>643198</v>
      </c>
      <c r="D57" s="346">
        <f>SUM(D47:D55)</f>
        <v>650883</v>
      </c>
      <c r="E57" s="346">
        <f>SUM(E47:E55)</f>
        <v>654660</v>
      </c>
      <c r="F57" s="346">
        <f>SUM(F47:F55)</f>
        <v>653840</v>
      </c>
    </row>
    <row r="58" spans="1:12">
      <c r="A58" s="63"/>
      <c r="B58" s="418"/>
      <c r="C58" s="415"/>
      <c r="D58" s="415"/>
      <c r="E58" s="415"/>
      <c r="F58" s="415"/>
    </row>
    <row r="59" spans="1:12">
      <c r="A59" s="166" t="s">
        <v>201</v>
      </c>
      <c r="B59" s="475"/>
    </row>
  </sheetData>
  <mergeCells count="36">
    <mergeCell ref="C44:C45"/>
    <mergeCell ref="N9:N10"/>
    <mergeCell ref="F9:F10"/>
    <mergeCell ref="G9:G10"/>
    <mergeCell ref="H9:H10"/>
    <mergeCell ref="I9:I10"/>
    <mergeCell ref="J9:J10"/>
    <mergeCell ref="K27:K28"/>
    <mergeCell ref="K9:K10"/>
    <mergeCell ref="L9:L10"/>
    <mergeCell ref="M9:M10"/>
    <mergeCell ref="E9:E10"/>
    <mergeCell ref="D44:D45"/>
    <mergeCell ref="E44:E45"/>
    <mergeCell ref="F44:F45"/>
    <mergeCell ref="A27:A28"/>
    <mergeCell ref="A9:A10"/>
    <mergeCell ref="B9:B10"/>
    <mergeCell ref="C9:C10"/>
    <mergeCell ref="D9:D10"/>
    <mergeCell ref="A44:A45"/>
    <mergeCell ref="B44:B45"/>
    <mergeCell ref="O27:O28"/>
    <mergeCell ref="O9:O10"/>
    <mergeCell ref="N27:N28"/>
    <mergeCell ref="M27:M28"/>
    <mergeCell ref="B27:B28"/>
    <mergeCell ref="C27:C28"/>
    <mergeCell ref="D27:D28"/>
    <mergeCell ref="E27:E28"/>
    <mergeCell ref="L27:L28"/>
    <mergeCell ref="F27:F28"/>
    <mergeCell ref="G27:G28"/>
    <mergeCell ref="H27:H28"/>
    <mergeCell ref="I27:I28"/>
    <mergeCell ref="J27:J28"/>
  </mergeCells>
  <phoneticPr fontId="4" type="noConversion"/>
  <hyperlinks>
    <hyperlink ref="O2" location="D!A1" display="Terug naar inhoud" xr:uid="{00000000-0004-0000-0500-000000000000}"/>
  </hyperlinks>
  <pageMargins left="0.59055118110236227" right="0.59055118110236227" top="0.59055118110236227" bottom="0.59055118110236227" header="0.11811023622047245" footer="0.11811023622047245"/>
  <pageSetup paperSize="9" scale="64" orientation="landscape" r:id="rId1"/>
  <headerFooter alignWithMargins="0">
    <oddFooter xml:space="preserve">&amp;L&amp;8&amp;K002060De brusselse arbeidsmarkt - Statistische gegevens -Loontrekkende arbeid en vestigingen
Uitwerking : view.brussels, www.actiris.be.
&amp;R&amp;8&amp;P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O45"/>
  <sheetViews>
    <sheetView showGridLines="0" topLeftCell="A2" zoomScaleNormal="100" zoomScaleSheetLayoutView="85" zoomScalePageLayoutView="70" workbookViewId="0"/>
  </sheetViews>
  <sheetFormatPr baseColWidth="10" defaultColWidth="9.140625" defaultRowHeight="11.25"/>
  <cols>
    <col min="1" max="1" width="35.5703125" style="23" customWidth="1"/>
    <col min="2" max="11" width="13.140625" style="16" customWidth="1"/>
    <col min="12" max="19" width="14" style="16" customWidth="1"/>
    <col min="20" max="48" width="9.140625" style="16" customWidth="1"/>
    <col min="49" max="16384" width="9.140625" style="16"/>
  </cols>
  <sheetData>
    <row r="2" spans="1:15" s="163" customFormat="1" ht="18.75">
      <c r="A2" s="162" t="s">
        <v>82</v>
      </c>
      <c r="K2" s="313" t="s">
        <v>71</v>
      </c>
    </row>
    <row r="3" spans="1:15" s="3" customFormat="1">
      <c r="A3" s="166"/>
    </row>
    <row r="4" spans="1:15" s="212" customFormat="1" ht="15.75">
      <c r="A4" s="11" t="s">
        <v>77</v>
      </c>
    </row>
    <row r="5" spans="1:15" s="3" customFormat="1">
      <c r="A5" s="19"/>
    </row>
    <row r="6" spans="1:15" s="3" customFormat="1">
      <c r="A6" s="209"/>
      <c r="B6" s="211"/>
    </row>
    <row r="7" spans="1:15" s="3" customFormat="1">
      <c r="A7" s="322" t="s">
        <v>213</v>
      </c>
      <c r="B7" s="318"/>
      <c r="C7" s="318"/>
      <c r="D7" s="318"/>
      <c r="E7" s="318"/>
      <c r="F7" s="318"/>
      <c r="G7" s="318"/>
      <c r="H7" s="318"/>
      <c r="I7" s="318"/>
      <c r="J7" s="318"/>
      <c r="K7" s="318"/>
      <c r="L7" s="209"/>
      <c r="M7" s="46"/>
      <c r="N7" s="46"/>
      <c r="O7" s="46"/>
    </row>
    <row r="8" spans="1:15" s="14" customFormat="1">
      <c r="A8" s="188"/>
    </row>
    <row r="9" spans="1:15" s="14" customFormat="1" ht="12.75" customHeight="1">
      <c r="A9" s="530" t="s">
        <v>192</v>
      </c>
      <c r="B9" s="603" t="s">
        <v>37</v>
      </c>
      <c r="C9" s="603" t="s">
        <v>38</v>
      </c>
      <c r="D9" s="603" t="s">
        <v>39</v>
      </c>
      <c r="E9" s="603" t="s">
        <v>40</v>
      </c>
      <c r="F9" s="603" t="s">
        <v>41</v>
      </c>
      <c r="G9" s="603" t="s">
        <v>42</v>
      </c>
      <c r="H9" s="603" t="s">
        <v>43</v>
      </c>
      <c r="I9" s="603" t="s">
        <v>44</v>
      </c>
      <c r="J9" s="603" t="s">
        <v>95</v>
      </c>
      <c r="K9" s="605" t="s">
        <v>36</v>
      </c>
    </row>
    <row r="10" spans="1:15" s="15" customFormat="1">
      <c r="A10" s="531"/>
      <c r="B10" s="604"/>
      <c r="C10" s="604"/>
      <c r="D10" s="604"/>
      <c r="E10" s="604"/>
      <c r="F10" s="604"/>
      <c r="G10" s="604"/>
      <c r="H10" s="604"/>
      <c r="I10" s="604"/>
      <c r="J10" s="604"/>
      <c r="K10" s="606"/>
    </row>
    <row r="11" spans="1:15" s="15" customFormat="1">
      <c r="A11" s="193"/>
      <c r="B11" s="194"/>
      <c r="C11" s="194"/>
      <c r="D11" s="194"/>
      <c r="E11" s="194"/>
      <c r="F11" s="194"/>
      <c r="G11" s="194"/>
      <c r="H11" s="195"/>
      <c r="I11" s="195"/>
      <c r="J11" s="195"/>
      <c r="K11" s="196"/>
    </row>
    <row r="12" spans="1:15" s="14" customFormat="1">
      <c r="A12" s="21" t="s">
        <v>135</v>
      </c>
      <c r="B12" s="355">
        <v>18</v>
      </c>
      <c r="C12" s="355">
        <v>8</v>
      </c>
      <c r="D12" s="355">
        <v>22</v>
      </c>
      <c r="E12" s="355">
        <v>48</v>
      </c>
      <c r="F12" s="355"/>
      <c r="G12" s="355"/>
      <c r="H12" s="355"/>
      <c r="I12" s="355"/>
      <c r="J12" s="355"/>
      <c r="K12" s="356">
        <v>96</v>
      </c>
    </row>
    <row r="13" spans="1:15" s="14" customFormat="1">
      <c r="A13" s="21" t="s">
        <v>2</v>
      </c>
      <c r="B13" s="355">
        <v>3</v>
      </c>
      <c r="C13" s="355"/>
      <c r="D13" s="355"/>
      <c r="E13" s="355">
        <v>48</v>
      </c>
      <c r="F13" s="355"/>
      <c r="G13" s="355"/>
      <c r="H13" s="355"/>
      <c r="I13" s="355"/>
      <c r="J13" s="355"/>
      <c r="K13" s="356">
        <v>51</v>
      </c>
    </row>
    <row r="14" spans="1:15" s="14" customFormat="1">
      <c r="A14" s="21" t="s">
        <v>96</v>
      </c>
      <c r="B14" s="355">
        <v>1084</v>
      </c>
      <c r="C14" s="355">
        <v>1133</v>
      </c>
      <c r="D14" s="355">
        <v>1241</v>
      </c>
      <c r="E14" s="355">
        <v>1414</v>
      </c>
      <c r="F14" s="355">
        <v>1522</v>
      </c>
      <c r="G14" s="355">
        <v>1167</v>
      </c>
      <c r="H14" s="355">
        <v>2712</v>
      </c>
      <c r="I14" s="355">
        <v>2421</v>
      </c>
      <c r="J14" s="355">
        <v>2852</v>
      </c>
      <c r="K14" s="356">
        <v>15546</v>
      </c>
    </row>
    <row r="15" spans="1:15" s="14" customFormat="1">
      <c r="A15" s="21" t="s">
        <v>130</v>
      </c>
      <c r="B15" s="355">
        <v>30</v>
      </c>
      <c r="C15" s="355">
        <v>50</v>
      </c>
      <c r="D15" s="355">
        <v>47</v>
      </c>
      <c r="E15" s="355">
        <v>75</v>
      </c>
      <c r="F15" s="355">
        <v>323</v>
      </c>
      <c r="G15" s="355">
        <v>368</v>
      </c>
      <c r="H15" s="355">
        <v>1112</v>
      </c>
      <c r="I15" s="355">
        <v>505</v>
      </c>
      <c r="J15" s="355">
        <v>2307</v>
      </c>
      <c r="K15" s="356">
        <v>4817</v>
      </c>
    </row>
    <row r="16" spans="1:15" s="14" customFormat="1">
      <c r="A16" s="21" t="s">
        <v>101</v>
      </c>
      <c r="B16" s="355">
        <v>44</v>
      </c>
      <c r="C16" s="355">
        <v>66</v>
      </c>
      <c r="D16" s="355">
        <v>208</v>
      </c>
      <c r="E16" s="355">
        <v>300</v>
      </c>
      <c r="F16" s="355">
        <v>584</v>
      </c>
      <c r="G16" s="355">
        <v>191</v>
      </c>
      <c r="H16" s="355">
        <v>1846</v>
      </c>
      <c r="I16" s="355">
        <v>507</v>
      </c>
      <c r="J16" s="355"/>
      <c r="K16" s="356">
        <v>3746</v>
      </c>
    </row>
    <row r="17" spans="1:12" s="14" customFormat="1">
      <c r="A17" s="21" t="s">
        <v>5</v>
      </c>
      <c r="B17" s="355">
        <v>2065</v>
      </c>
      <c r="C17" s="355">
        <v>1287</v>
      </c>
      <c r="D17" s="355">
        <v>1396</v>
      </c>
      <c r="E17" s="355">
        <v>1543</v>
      </c>
      <c r="F17" s="355">
        <v>1146</v>
      </c>
      <c r="G17" s="355">
        <v>1532</v>
      </c>
      <c r="H17" s="355">
        <v>2831</v>
      </c>
      <c r="I17" s="355">
        <v>1300</v>
      </c>
      <c r="J17" s="355"/>
      <c r="K17" s="356">
        <v>13100</v>
      </c>
    </row>
    <row r="18" spans="1:12" s="14" customFormat="1">
      <c r="A18" s="21" t="s">
        <v>97</v>
      </c>
      <c r="B18" s="355">
        <v>9583</v>
      </c>
      <c r="C18" s="355">
        <v>8015</v>
      </c>
      <c r="D18" s="355">
        <v>6939</v>
      </c>
      <c r="E18" s="355">
        <v>9404</v>
      </c>
      <c r="F18" s="355">
        <v>6430</v>
      </c>
      <c r="G18" s="355">
        <v>4556</v>
      </c>
      <c r="H18" s="355">
        <v>6085</v>
      </c>
      <c r="I18" s="355">
        <v>502</v>
      </c>
      <c r="J18" s="355"/>
      <c r="K18" s="356">
        <v>51514</v>
      </c>
    </row>
    <row r="19" spans="1:12" s="14" customFormat="1">
      <c r="A19" s="21" t="s">
        <v>136</v>
      </c>
      <c r="B19" s="355">
        <v>1968</v>
      </c>
      <c r="C19" s="355">
        <v>1609</v>
      </c>
      <c r="D19" s="355">
        <v>1532</v>
      </c>
      <c r="E19" s="355">
        <v>2115</v>
      </c>
      <c r="F19" s="355">
        <v>1517</v>
      </c>
      <c r="G19" s="355">
        <v>1760</v>
      </c>
      <c r="H19" s="355">
        <v>4965</v>
      </c>
      <c r="I19" s="355">
        <v>3937</v>
      </c>
      <c r="J19" s="355">
        <v>14567</v>
      </c>
      <c r="K19" s="356">
        <v>33970</v>
      </c>
    </row>
    <row r="20" spans="1:12" s="14" customFormat="1">
      <c r="A20" s="21" t="s">
        <v>10</v>
      </c>
      <c r="B20" s="355">
        <v>4739</v>
      </c>
      <c r="C20" s="355">
        <v>5174</v>
      </c>
      <c r="D20" s="355">
        <v>5093</v>
      </c>
      <c r="E20" s="355">
        <v>4749</v>
      </c>
      <c r="F20" s="355">
        <v>2717</v>
      </c>
      <c r="G20" s="355">
        <v>1743</v>
      </c>
      <c r="H20" s="355"/>
      <c r="I20" s="355"/>
      <c r="J20" s="355">
        <v>2704</v>
      </c>
      <c r="K20" s="356">
        <v>26919</v>
      </c>
    </row>
    <row r="21" spans="1:12" s="14" customFormat="1">
      <c r="A21" s="21" t="s">
        <v>106</v>
      </c>
      <c r="B21" s="355">
        <v>1846</v>
      </c>
      <c r="C21" s="355">
        <v>1557</v>
      </c>
      <c r="D21" s="355">
        <v>2168</v>
      </c>
      <c r="E21" s="355">
        <v>2871</v>
      </c>
      <c r="F21" s="355">
        <v>2529</v>
      </c>
      <c r="G21" s="355">
        <v>2789</v>
      </c>
      <c r="H21" s="355">
        <v>5690</v>
      </c>
      <c r="I21" s="355">
        <v>2824</v>
      </c>
      <c r="J21" s="355">
        <v>11901</v>
      </c>
      <c r="K21" s="356">
        <v>34175</v>
      </c>
    </row>
    <row r="22" spans="1:12" s="14" customFormat="1">
      <c r="A22" s="21" t="s">
        <v>137</v>
      </c>
      <c r="B22" s="355">
        <v>1112</v>
      </c>
      <c r="C22" s="355">
        <v>1219</v>
      </c>
      <c r="D22" s="355">
        <v>1769</v>
      </c>
      <c r="E22" s="355">
        <v>2932</v>
      </c>
      <c r="F22" s="355">
        <v>3418</v>
      </c>
      <c r="G22" s="355">
        <v>4535</v>
      </c>
      <c r="H22" s="355">
        <v>7306</v>
      </c>
      <c r="I22" s="355">
        <v>6943</v>
      </c>
      <c r="J22" s="355">
        <v>23632</v>
      </c>
      <c r="K22" s="356">
        <v>52866</v>
      </c>
    </row>
    <row r="23" spans="1:12" s="14" customFormat="1">
      <c r="A23" s="21" t="s">
        <v>111</v>
      </c>
      <c r="B23" s="355">
        <v>2089</v>
      </c>
      <c r="C23" s="355">
        <v>670</v>
      </c>
      <c r="D23" s="355">
        <v>604</v>
      </c>
      <c r="E23" s="355">
        <v>1022</v>
      </c>
      <c r="F23" s="355">
        <v>1102</v>
      </c>
      <c r="G23" s="355">
        <v>722</v>
      </c>
      <c r="H23" s="355"/>
      <c r="I23" s="355"/>
      <c r="J23" s="355"/>
      <c r="K23" s="356">
        <v>6209</v>
      </c>
    </row>
    <row r="24" spans="1:12" s="14" customFormat="1" ht="22.5">
      <c r="A24" s="21" t="s">
        <v>112</v>
      </c>
      <c r="B24" s="355">
        <v>4446</v>
      </c>
      <c r="C24" s="355">
        <v>3438</v>
      </c>
      <c r="D24" s="355">
        <v>4105</v>
      </c>
      <c r="E24" s="355">
        <v>6042</v>
      </c>
      <c r="F24" s="355">
        <v>4989</v>
      </c>
      <c r="G24" s="355">
        <v>4928</v>
      </c>
      <c r="H24" s="355">
        <v>5540</v>
      </c>
      <c r="I24" s="355">
        <v>3110</v>
      </c>
      <c r="J24" s="355">
        <v>6421</v>
      </c>
      <c r="K24" s="356">
        <v>43019</v>
      </c>
      <c r="L24" s="197"/>
    </row>
    <row r="25" spans="1:12" s="14" customFormat="1">
      <c r="A25" s="21" t="s">
        <v>116</v>
      </c>
      <c r="B25" s="355">
        <v>1869</v>
      </c>
      <c r="C25" s="355">
        <v>1810</v>
      </c>
      <c r="D25" s="355">
        <v>2544</v>
      </c>
      <c r="E25" s="355">
        <v>6467</v>
      </c>
      <c r="F25" s="355">
        <v>9018</v>
      </c>
      <c r="G25" s="355">
        <v>11278</v>
      </c>
      <c r="H25" s="355">
        <v>14472</v>
      </c>
      <c r="I25" s="355">
        <v>9592</v>
      </c>
      <c r="J25" s="355">
        <v>9226</v>
      </c>
      <c r="K25" s="356">
        <v>66276</v>
      </c>
    </row>
    <row r="26" spans="1:12" s="14" customFormat="1">
      <c r="A26" s="21" t="s">
        <v>98</v>
      </c>
      <c r="B26" s="355">
        <v>551</v>
      </c>
      <c r="C26" s="355">
        <v>740</v>
      </c>
      <c r="D26" s="355">
        <v>1469</v>
      </c>
      <c r="E26" s="355">
        <v>3840</v>
      </c>
      <c r="F26" s="355">
        <v>5196</v>
      </c>
      <c r="G26" s="355">
        <v>11614</v>
      </c>
      <c r="H26" s="355">
        <v>23281</v>
      </c>
      <c r="I26" s="355">
        <v>21819</v>
      </c>
      <c r="J26" s="355">
        <v>40719</v>
      </c>
      <c r="K26" s="356">
        <v>109229</v>
      </c>
    </row>
    <row r="27" spans="1:12" s="14" customFormat="1">
      <c r="A27" s="21" t="s">
        <v>25</v>
      </c>
      <c r="B27" s="355">
        <v>1393</v>
      </c>
      <c r="C27" s="355">
        <v>2005</v>
      </c>
      <c r="D27" s="355">
        <v>5448</v>
      </c>
      <c r="E27" s="355">
        <v>19699</v>
      </c>
      <c r="F27" s="355">
        <v>10427</v>
      </c>
      <c r="G27" s="355">
        <v>12337</v>
      </c>
      <c r="H27" s="355">
        <v>7738</v>
      </c>
      <c r="I27" s="355">
        <v>6476</v>
      </c>
      <c r="J27" s="355">
        <v>7970</v>
      </c>
      <c r="K27" s="356">
        <v>73493</v>
      </c>
    </row>
    <row r="28" spans="1:12" s="14" customFormat="1" ht="22.5">
      <c r="A28" s="21" t="s">
        <v>121</v>
      </c>
      <c r="B28" s="355">
        <v>2526</v>
      </c>
      <c r="C28" s="355">
        <v>3009</v>
      </c>
      <c r="D28" s="355">
        <v>7113</v>
      </c>
      <c r="E28" s="355">
        <v>10134</v>
      </c>
      <c r="F28" s="355">
        <v>9061</v>
      </c>
      <c r="G28" s="355">
        <v>10188</v>
      </c>
      <c r="H28" s="355">
        <v>5762</v>
      </c>
      <c r="I28" s="355">
        <v>4716</v>
      </c>
      <c r="J28" s="355">
        <v>24520</v>
      </c>
      <c r="K28" s="356">
        <v>77029</v>
      </c>
    </row>
    <row r="29" spans="1:12" s="14" customFormat="1">
      <c r="A29" s="21" t="s">
        <v>124</v>
      </c>
      <c r="B29" s="355">
        <v>1515</v>
      </c>
      <c r="C29" s="355">
        <v>1336</v>
      </c>
      <c r="D29" s="355">
        <v>1527</v>
      </c>
      <c r="E29" s="355">
        <v>1899</v>
      </c>
      <c r="F29" s="355">
        <v>1459</v>
      </c>
      <c r="G29" s="355">
        <v>762</v>
      </c>
      <c r="H29" s="355">
        <v>1932</v>
      </c>
      <c r="I29" s="355"/>
      <c r="J29" s="355">
        <v>1086</v>
      </c>
      <c r="K29" s="356">
        <v>11516</v>
      </c>
    </row>
    <row r="30" spans="1:12" s="14" customFormat="1">
      <c r="A30" s="21" t="s">
        <v>30</v>
      </c>
      <c r="B30" s="355">
        <v>4622</v>
      </c>
      <c r="C30" s="355">
        <v>4189</v>
      </c>
      <c r="D30" s="355">
        <v>4748</v>
      </c>
      <c r="E30" s="355">
        <v>6411</v>
      </c>
      <c r="F30" s="355">
        <v>3826</v>
      </c>
      <c r="G30" s="355">
        <v>1817</v>
      </c>
      <c r="H30" s="355">
        <v>1440</v>
      </c>
      <c r="I30" s="355"/>
      <c r="J30" s="355"/>
      <c r="K30" s="356">
        <v>27053</v>
      </c>
    </row>
    <row r="31" spans="1:12" s="14" customFormat="1">
      <c r="A31" s="21" t="s">
        <v>99</v>
      </c>
      <c r="B31" s="355">
        <v>458</v>
      </c>
      <c r="C31" s="355">
        <v>32</v>
      </c>
      <c r="D31" s="355">
        <v>11</v>
      </c>
      <c r="E31" s="355"/>
      <c r="F31" s="355"/>
      <c r="G31" s="355"/>
      <c r="H31" s="355"/>
      <c r="I31" s="355"/>
      <c r="J31" s="355"/>
      <c r="K31" s="356">
        <v>501</v>
      </c>
    </row>
    <row r="32" spans="1:12" s="14" customFormat="1">
      <c r="A32" s="21" t="s">
        <v>138</v>
      </c>
      <c r="B32" s="355">
        <v>365</v>
      </c>
      <c r="C32" s="355">
        <v>443</v>
      </c>
      <c r="D32" s="355">
        <v>586</v>
      </c>
      <c r="E32" s="355">
        <v>808</v>
      </c>
      <c r="F32" s="355">
        <v>378</v>
      </c>
      <c r="G32" s="355">
        <v>135</v>
      </c>
      <c r="H32" s="355"/>
      <c r="I32" s="355"/>
      <c r="J32" s="355"/>
      <c r="K32" s="356">
        <v>2715</v>
      </c>
    </row>
    <row r="33" spans="1:11" s="14" customFormat="1">
      <c r="A33" s="21"/>
      <c r="B33" s="356"/>
      <c r="C33" s="356"/>
      <c r="D33" s="356"/>
      <c r="E33" s="356"/>
      <c r="F33" s="356"/>
      <c r="G33" s="356"/>
      <c r="H33" s="356"/>
      <c r="I33" s="356"/>
      <c r="J33" s="356"/>
      <c r="K33" s="356"/>
    </row>
    <row r="34" spans="1:11" s="3" customFormat="1">
      <c r="A34" s="22" t="s">
        <v>64</v>
      </c>
      <c r="B34" s="357">
        <v>42326</v>
      </c>
      <c r="C34" s="357">
        <v>37790</v>
      </c>
      <c r="D34" s="357">
        <v>48570</v>
      </c>
      <c r="E34" s="357">
        <v>81821</v>
      </c>
      <c r="F34" s="357">
        <v>65642</v>
      </c>
      <c r="G34" s="357">
        <v>72422</v>
      </c>
      <c r="H34" s="357">
        <v>92712</v>
      </c>
      <c r="I34" s="357">
        <v>64652</v>
      </c>
      <c r="J34" s="357">
        <v>147905</v>
      </c>
      <c r="K34" s="357">
        <v>653840</v>
      </c>
    </row>
    <row r="35" spans="1:11" s="3" customFormat="1">
      <c r="A35" s="68"/>
      <c r="B35" s="69"/>
      <c r="C35" s="69"/>
      <c r="D35" s="69"/>
      <c r="E35" s="69"/>
      <c r="F35" s="69"/>
      <c r="G35" s="69"/>
      <c r="H35" s="69"/>
      <c r="I35" s="142"/>
      <c r="J35" s="69"/>
      <c r="K35" s="70"/>
    </row>
    <row r="36" spans="1:11" s="3" customFormat="1">
      <c r="A36" s="166" t="s">
        <v>201</v>
      </c>
    </row>
    <row r="37" spans="1:11" s="3" customFormat="1">
      <c r="A37" s="209"/>
    </row>
    <row r="38" spans="1:11" s="3" customFormat="1">
      <c r="A38" s="209"/>
    </row>
    <row r="39" spans="1:11" s="3" customFormat="1">
      <c r="A39" s="209"/>
    </row>
    <row r="40" spans="1:11" s="3" customFormat="1">
      <c r="A40" s="209"/>
    </row>
    <row r="41" spans="1:11" s="3" customFormat="1">
      <c r="A41" s="209"/>
    </row>
    <row r="45" spans="1:11" ht="12">
      <c r="A45" s="141"/>
    </row>
  </sheetData>
  <mergeCells count="11">
    <mergeCell ref="F9:F10"/>
    <mergeCell ref="A9:A10"/>
    <mergeCell ref="B9:B10"/>
    <mergeCell ref="C9:C10"/>
    <mergeCell ref="D9:D10"/>
    <mergeCell ref="E9:E10"/>
    <mergeCell ref="G9:G10"/>
    <mergeCell ref="H9:H10"/>
    <mergeCell ref="I9:I10"/>
    <mergeCell ref="J9:J10"/>
    <mergeCell ref="K9:K10"/>
  </mergeCells>
  <phoneticPr fontId="4" type="noConversion"/>
  <hyperlinks>
    <hyperlink ref="K2" location="D!A1" display="Terug naar inhoud" xr:uid="{00000000-0004-0000-0600-000000000000}"/>
  </hyperlinks>
  <pageMargins left="0.59055118110236227" right="0.59055118110236227" top="0.59055118110236227" bottom="0.59055118110236227" header="0.11811023622047245" footer="0.11811023622047245"/>
  <pageSetup paperSize="9" scale="80" orientation="landscape" r:id="rId1"/>
  <headerFooter alignWithMargins="0">
    <oddFooter xml:space="preserve">&amp;L&amp;8&amp;K002060De brusselse arbeidsmarkt - Statistische gegevens -Loontrekkende arbeid en vestigingen
Uitwerking : view.brussels, www.actiris.be.
&amp;R&amp;8&amp;P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W39"/>
  <sheetViews>
    <sheetView showGridLines="0" zoomScaleNormal="100" zoomScaleSheetLayoutView="85" zoomScalePageLayoutView="80" workbookViewId="0"/>
  </sheetViews>
  <sheetFormatPr baseColWidth="10" defaultColWidth="9.140625" defaultRowHeight="11.25"/>
  <cols>
    <col min="1" max="1" width="23.5703125" style="3" customWidth="1"/>
    <col min="2" max="15" width="8.140625" style="3" customWidth="1"/>
    <col min="16" max="16" width="8.7109375" style="3" customWidth="1"/>
    <col min="17" max="22" width="8.140625" style="3" customWidth="1"/>
    <col min="23" max="23" width="9" style="3" customWidth="1"/>
    <col min="24" max="49" width="9.140625" style="3" customWidth="1"/>
    <col min="50" max="16384" width="9.140625" style="3"/>
  </cols>
  <sheetData>
    <row r="2" spans="1:23" s="163" customFormat="1" ht="18.75">
      <c r="A2" s="162" t="s">
        <v>82</v>
      </c>
      <c r="W2" s="313" t="s">
        <v>71</v>
      </c>
    </row>
    <row r="3" spans="1:23">
      <c r="A3" s="19"/>
    </row>
    <row r="4" spans="1:23" s="212" customFormat="1" ht="15.75">
      <c r="A4" s="11" t="s">
        <v>77</v>
      </c>
    </row>
    <row r="5" spans="1:23">
      <c r="A5" s="19"/>
    </row>
    <row r="6" spans="1:23">
      <c r="B6" s="211"/>
    </row>
    <row r="7" spans="1:23">
      <c r="A7" s="319" t="s">
        <v>214</v>
      </c>
      <c r="B7" s="318"/>
      <c r="C7" s="318"/>
      <c r="D7" s="318"/>
      <c r="E7" s="318"/>
      <c r="F7" s="318"/>
      <c r="G7" s="318"/>
      <c r="H7" s="318"/>
      <c r="I7" s="318"/>
      <c r="J7" s="318"/>
      <c r="K7" s="318"/>
      <c r="L7" s="318"/>
      <c r="M7" s="321"/>
      <c r="N7" s="323"/>
      <c r="O7" s="323"/>
      <c r="P7" s="323"/>
      <c r="Q7" s="318"/>
      <c r="R7" s="318"/>
      <c r="S7" s="318"/>
      <c r="T7" s="318"/>
      <c r="U7" s="318"/>
      <c r="V7" s="318"/>
      <c r="W7" s="318"/>
    </row>
    <row r="8" spans="1:23">
      <c r="M8" s="209"/>
      <c r="N8" s="46"/>
      <c r="O8" s="46"/>
      <c r="P8" s="46"/>
    </row>
    <row r="9" spans="1:23">
      <c r="A9" s="200"/>
      <c r="B9" s="210"/>
      <c r="C9" s="210"/>
      <c r="D9" s="210"/>
      <c r="E9" s="210"/>
      <c r="F9" s="210"/>
      <c r="G9" s="210"/>
      <c r="H9" s="210"/>
      <c r="I9" s="210"/>
      <c r="J9" s="210"/>
      <c r="K9" s="210"/>
      <c r="L9" s="210"/>
      <c r="M9" s="210"/>
      <c r="N9" s="210"/>
      <c r="O9" s="210"/>
      <c r="P9" s="210"/>
      <c r="Q9" s="210"/>
      <c r="R9" s="210"/>
      <c r="S9" s="210"/>
      <c r="T9" s="210"/>
      <c r="U9" s="210"/>
      <c r="V9" s="210"/>
      <c r="W9" s="201"/>
    </row>
    <row r="10" spans="1:23" s="14" customFormat="1" ht="105.75">
      <c r="A10" s="217" t="s">
        <v>192</v>
      </c>
      <c r="B10" s="224" t="s">
        <v>135</v>
      </c>
      <c r="C10" s="224" t="s">
        <v>2</v>
      </c>
      <c r="D10" s="224" t="s">
        <v>96</v>
      </c>
      <c r="E10" s="224" t="s">
        <v>130</v>
      </c>
      <c r="F10" s="224" t="s">
        <v>101</v>
      </c>
      <c r="G10" s="224" t="s">
        <v>5</v>
      </c>
      <c r="H10" s="224" t="s">
        <v>97</v>
      </c>
      <c r="I10" s="224" t="s">
        <v>142</v>
      </c>
      <c r="J10" s="224" t="s">
        <v>10</v>
      </c>
      <c r="K10" s="224" t="s">
        <v>106</v>
      </c>
      <c r="L10" s="224" t="s">
        <v>137</v>
      </c>
      <c r="M10" s="224" t="s">
        <v>111</v>
      </c>
      <c r="N10" s="224" t="s">
        <v>139</v>
      </c>
      <c r="O10" s="224" t="s">
        <v>116</v>
      </c>
      <c r="P10" s="224" t="s">
        <v>98</v>
      </c>
      <c r="Q10" s="224" t="s">
        <v>25</v>
      </c>
      <c r="R10" s="224" t="s">
        <v>140</v>
      </c>
      <c r="S10" s="224" t="s">
        <v>124</v>
      </c>
      <c r="T10" s="224" t="s">
        <v>30</v>
      </c>
      <c r="U10" s="224" t="s">
        <v>129</v>
      </c>
      <c r="V10" s="224" t="s">
        <v>138</v>
      </c>
      <c r="W10" s="225" t="s">
        <v>36</v>
      </c>
    </row>
    <row r="11" spans="1:23" s="14" customFormat="1">
      <c r="A11" s="160"/>
      <c r="B11" s="226"/>
      <c r="C11" s="226"/>
      <c r="D11" s="226"/>
      <c r="E11" s="226"/>
      <c r="F11" s="226"/>
      <c r="G11" s="226"/>
      <c r="H11" s="226"/>
      <c r="I11" s="226"/>
      <c r="J11" s="226"/>
      <c r="K11" s="226"/>
      <c r="L11" s="226"/>
      <c r="M11" s="226"/>
      <c r="N11" s="226"/>
      <c r="O11" s="226"/>
      <c r="P11" s="226"/>
      <c r="Q11" s="226"/>
      <c r="R11" s="226"/>
      <c r="S11" s="226"/>
      <c r="T11" s="226"/>
      <c r="U11" s="226"/>
      <c r="V11" s="226"/>
      <c r="W11" s="227"/>
    </row>
    <row r="12" spans="1:23" s="14" customFormat="1">
      <c r="A12" s="228"/>
      <c r="B12" s="191"/>
      <c r="C12" s="191"/>
      <c r="D12" s="191"/>
      <c r="E12" s="191"/>
      <c r="F12" s="191"/>
      <c r="G12" s="191"/>
      <c r="H12" s="191"/>
      <c r="I12" s="191"/>
      <c r="J12" s="191"/>
      <c r="K12" s="191"/>
      <c r="L12" s="191"/>
      <c r="M12" s="191"/>
      <c r="N12" s="191"/>
      <c r="O12" s="191"/>
      <c r="P12" s="191"/>
      <c r="Q12" s="191"/>
      <c r="R12" s="191"/>
      <c r="S12" s="191"/>
      <c r="T12" s="191"/>
      <c r="U12" s="191"/>
      <c r="V12" s="191"/>
      <c r="W12" s="196"/>
    </row>
    <row r="13" spans="1:23" s="14" customFormat="1">
      <c r="A13" s="14" t="s">
        <v>67</v>
      </c>
      <c r="B13" s="356">
        <v>11</v>
      </c>
      <c r="C13" s="356"/>
      <c r="D13" s="356">
        <v>3184</v>
      </c>
      <c r="E13" s="356">
        <v>96</v>
      </c>
      <c r="F13" s="356">
        <v>103</v>
      </c>
      <c r="G13" s="356">
        <v>2408</v>
      </c>
      <c r="H13" s="356">
        <v>9327</v>
      </c>
      <c r="I13" s="356">
        <v>4074</v>
      </c>
      <c r="J13" s="356">
        <v>939</v>
      </c>
      <c r="K13" s="356">
        <v>1580</v>
      </c>
      <c r="L13" s="356">
        <v>790</v>
      </c>
      <c r="M13" s="356">
        <v>417</v>
      </c>
      <c r="N13" s="356">
        <v>1149</v>
      </c>
      <c r="O13" s="356">
        <v>6198</v>
      </c>
      <c r="P13" s="356">
        <v>4896</v>
      </c>
      <c r="Q13" s="356">
        <v>7644</v>
      </c>
      <c r="R13" s="356">
        <v>10395</v>
      </c>
      <c r="S13" s="356">
        <v>495</v>
      </c>
      <c r="T13" s="356">
        <v>1042</v>
      </c>
      <c r="U13" s="356">
        <v>6</v>
      </c>
      <c r="V13" s="356">
        <v>11</v>
      </c>
      <c r="W13" s="356">
        <v>54765</v>
      </c>
    </row>
    <row r="14" spans="1:23" s="14" customFormat="1">
      <c r="A14" s="14" t="s">
        <v>46</v>
      </c>
      <c r="B14" s="356"/>
      <c r="C14" s="356">
        <v>48</v>
      </c>
      <c r="D14" s="356">
        <v>231</v>
      </c>
      <c r="E14" s="356"/>
      <c r="F14" s="356">
        <v>12</v>
      </c>
      <c r="G14" s="356">
        <v>507</v>
      </c>
      <c r="H14" s="356">
        <v>1277</v>
      </c>
      <c r="I14" s="356">
        <v>1569</v>
      </c>
      <c r="J14" s="356">
        <v>259</v>
      </c>
      <c r="K14" s="356">
        <v>669</v>
      </c>
      <c r="L14" s="356">
        <v>741</v>
      </c>
      <c r="M14" s="356">
        <v>231</v>
      </c>
      <c r="N14" s="356">
        <v>1013</v>
      </c>
      <c r="O14" s="356">
        <v>2470</v>
      </c>
      <c r="P14" s="356">
        <v>779</v>
      </c>
      <c r="Q14" s="356">
        <v>1442</v>
      </c>
      <c r="R14" s="356">
        <v>2827</v>
      </c>
      <c r="S14" s="356">
        <v>402</v>
      </c>
      <c r="T14" s="356">
        <v>344</v>
      </c>
      <c r="U14" s="356">
        <v>10</v>
      </c>
      <c r="V14" s="356">
        <v>1</v>
      </c>
      <c r="W14" s="356">
        <v>14832</v>
      </c>
    </row>
    <row r="15" spans="1:23" s="14" customFormat="1">
      <c r="A15" s="14" t="s">
        <v>47</v>
      </c>
      <c r="B15" s="356"/>
      <c r="C15" s="356"/>
      <c r="D15" s="356">
        <v>383</v>
      </c>
      <c r="E15" s="356"/>
      <c r="F15" s="356"/>
      <c r="G15" s="356">
        <v>190</v>
      </c>
      <c r="H15" s="356">
        <v>1198</v>
      </c>
      <c r="I15" s="356">
        <v>190</v>
      </c>
      <c r="J15" s="356">
        <v>111</v>
      </c>
      <c r="K15" s="356">
        <v>113</v>
      </c>
      <c r="L15" s="356">
        <v>190</v>
      </c>
      <c r="M15" s="356">
        <v>57</v>
      </c>
      <c r="N15" s="356">
        <v>487</v>
      </c>
      <c r="O15" s="356">
        <v>3087</v>
      </c>
      <c r="P15" s="356">
        <v>532</v>
      </c>
      <c r="Q15" s="356">
        <v>1372</v>
      </c>
      <c r="R15" s="356">
        <v>1676</v>
      </c>
      <c r="S15" s="356">
        <v>56</v>
      </c>
      <c r="T15" s="356">
        <v>65</v>
      </c>
      <c r="U15" s="356">
        <v>1</v>
      </c>
      <c r="V15" s="356"/>
      <c r="W15" s="356">
        <v>9708</v>
      </c>
    </row>
    <row r="16" spans="1:23" s="14" customFormat="1">
      <c r="A16" s="14" t="s">
        <v>48</v>
      </c>
      <c r="B16" s="356">
        <v>11</v>
      </c>
      <c r="C16" s="356"/>
      <c r="D16" s="356">
        <v>3872</v>
      </c>
      <c r="E16" s="356">
        <v>4096</v>
      </c>
      <c r="F16" s="356">
        <v>1740</v>
      </c>
      <c r="G16" s="356">
        <v>3397</v>
      </c>
      <c r="H16" s="356">
        <v>16140</v>
      </c>
      <c r="I16" s="356">
        <v>12795</v>
      </c>
      <c r="J16" s="356">
        <v>13783</v>
      </c>
      <c r="K16" s="356">
        <v>8090</v>
      </c>
      <c r="L16" s="356">
        <v>30501</v>
      </c>
      <c r="M16" s="356">
        <v>1506</v>
      </c>
      <c r="N16" s="356">
        <v>21349</v>
      </c>
      <c r="O16" s="356">
        <v>18151</v>
      </c>
      <c r="P16" s="356">
        <v>51469</v>
      </c>
      <c r="Q16" s="356">
        <v>20912</v>
      </c>
      <c r="R16" s="356">
        <v>17629</v>
      </c>
      <c r="S16" s="356">
        <v>5135</v>
      </c>
      <c r="T16" s="356">
        <v>13623</v>
      </c>
      <c r="U16" s="356">
        <v>70</v>
      </c>
      <c r="V16" s="356">
        <v>1936</v>
      </c>
      <c r="W16" s="356">
        <v>246205</v>
      </c>
    </row>
    <row r="17" spans="1:23" s="14" customFormat="1">
      <c r="A17" s="14" t="s">
        <v>49</v>
      </c>
      <c r="B17" s="356">
        <v>1</v>
      </c>
      <c r="C17" s="356"/>
      <c r="D17" s="356">
        <v>194</v>
      </c>
      <c r="E17" s="356">
        <v>4</v>
      </c>
      <c r="F17" s="356">
        <v>5</v>
      </c>
      <c r="G17" s="356">
        <v>132</v>
      </c>
      <c r="H17" s="356">
        <v>1342</v>
      </c>
      <c r="I17" s="356">
        <v>265</v>
      </c>
      <c r="J17" s="356">
        <v>799</v>
      </c>
      <c r="K17" s="356">
        <v>532</v>
      </c>
      <c r="L17" s="356">
        <v>2774</v>
      </c>
      <c r="M17" s="356">
        <v>239</v>
      </c>
      <c r="N17" s="356">
        <v>1229</v>
      </c>
      <c r="O17" s="356">
        <v>2727</v>
      </c>
      <c r="P17" s="356">
        <v>2988</v>
      </c>
      <c r="Q17" s="356">
        <v>2567</v>
      </c>
      <c r="R17" s="356">
        <v>2055</v>
      </c>
      <c r="S17" s="356">
        <v>487</v>
      </c>
      <c r="T17" s="356">
        <v>1342</v>
      </c>
      <c r="U17" s="356">
        <v>18</v>
      </c>
      <c r="V17" s="356">
        <v>127</v>
      </c>
      <c r="W17" s="356">
        <v>19827</v>
      </c>
    </row>
    <row r="18" spans="1:23" s="14" customFormat="1">
      <c r="A18" s="14" t="s">
        <v>50</v>
      </c>
      <c r="B18" s="356"/>
      <c r="C18" s="356"/>
      <c r="D18" s="356">
        <v>340</v>
      </c>
      <c r="E18" s="356"/>
      <c r="F18" s="356">
        <v>15</v>
      </c>
      <c r="G18" s="356">
        <v>536</v>
      </c>
      <c r="H18" s="356">
        <v>1842</v>
      </c>
      <c r="I18" s="356">
        <v>508</v>
      </c>
      <c r="J18" s="356">
        <v>375</v>
      </c>
      <c r="K18" s="356">
        <v>2956</v>
      </c>
      <c r="L18" s="356">
        <v>313</v>
      </c>
      <c r="M18" s="356">
        <v>169</v>
      </c>
      <c r="N18" s="356">
        <v>1435</v>
      </c>
      <c r="O18" s="356">
        <v>3696</v>
      </c>
      <c r="P18" s="356">
        <v>6399</v>
      </c>
      <c r="Q18" s="356">
        <v>1070</v>
      </c>
      <c r="R18" s="356">
        <v>1548</v>
      </c>
      <c r="S18" s="356">
        <v>132</v>
      </c>
      <c r="T18" s="356">
        <v>307</v>
      </c>
      <c r="U18" s="356">
        <v>5</v>
      </c>
      <c r="V18" s="356">
        <v>87</v>
      </c>
      <c r="W18" s="356">
        <v>21733</v>
      </c>
    </row>
    <row r="19" spans="1:23" s="14" customFormat="1">
      <c r="A19" s="14" t="s">
        <v>51</v>
      </c>
      <c r="B19" s="356">
        <v>1</v>
      </c>
      <c r="C19" s="356"/>
      <c r="D19" s="356">
        <v>3602</v>
      </c>
      <c r="E19" s="356">
        <v>1</v>
      </c>
      <c r="F19" s="356">
        <v>243</v>
      </c>
      <c r="G19" s="356">
        <v>841</v>
      </c>
      <c r="H19" s="356">
        <v>1167</v>
      </c>
      <c r="I19" s="356">
        <v>876</v>
      </c>
      <c r="J19" s="356">
        <v>343</v>
      </c>
      <c r="K19" s="356">
        <v>316</v>
      </c>
      <c r="L19" s="356">
        <v>219</v>
      </c>
      <c r="M19" s="356">
        <v>157</v>
      </c>
      <c r="N19" s="356">
        <v>421</v>
      </c>
      <c r="O19" s="356">
        <v>2218</v>
      </c>
      <c r="P19" s="356">
        <v>1087</v>
      </c>
      <c r="Q19" s="356">
        <v>1798</v>
      </c>
      <c r="R19" s="356">
        <v>2017</v>
      </c>
      <c r="S19" s="356">
        <v>310</v>
      </c>
      <c r="T19" s="356">
        <v>188</v>
      </c>
      <c r="U19" s="356">
        <v>9</v>
      </c>
      <c r="V19" s="356"/>
      <c r="W19" s="356">
        <v>15814</v>
      </c>
    </row>
    <row r="20" spans="1:23" s="14" customFormat="1">
      <c r="A20" s="14" t="s">
        <v>52</v>
      </c>
      <c r="B20" s="356"/>
      <c r="C20" s="356"/>
      <c r="D20" s="356">
        <v>151</v>
      </c>
      <c r="E20" s="356"/>
      <c r="F20" s="356"/>
      <c r="G20" s="356">
        <v>153</v>
      </c>
      <c r="H20" s="356">
        <v>233</v>
      </c>
      <c r="I20" s="356">
        <v>71</v>
      </c>
      <c r="J20" s="356">
        <v>67</v>
      </c>
      <c r="K20" s="356">
        <v>32</v>
      </c>
      <c r="L20" s="356">
        <v>41</v>
      </c>
      <c r="M20" s="356">
        <v>152</v>
      </c>
      <c r="N20" s="356">
        <v>61</v>
      </c>
      <c r="O20" s="356">
        <v>436</v>
      </c>
      <c r="P20" s="356">
        <v>353</v>
      </c>
      <c r="Q20" s="356">
        <v>1083</v>
      </c>
      <c r="R20" s="356">
        <v>699</v>
      </c>
      <c r="S20" s="356">
        <v>60</v>
      </c>
      <c r="T20" s="356">
        <v>93</v>
      </c>
      <c r="U20" s="356"/>
      <c r="V20" s="356"/>
      <c r="W20" s="356">
        <v>3685</v>
      </c>
    </row>
    <row r="21" spans="1:23" s="14" customFormat="1">
      <c r="A21" s="14" t="s">
        <v>53</v>
      </c>
      <c r="B21" s="356">
        <v>1</v>
      </c>
      <c r="C21" s="356"/>
      <c r="D21" s="356">
        <v>655</v>
      </c>
      <c r="E21" s="356">
        <v>29</v>
      </c>
      <c r="F21" s="356">
        <v>19</v>
      </c>
      <c r="G21" s="356">
        <v>302</v>
      </c>
      <c r="H21" s="356">
        <v>4331</v>
      </c>
      <c r="I21" s="356">
        <v>1064</v>
      </c>
      <c r="J21" s="356">
        <v>3210</v>
      </c>
      <c r="K21" s="356">
        <v>2856</v>
      </c>
      <c r="L21" s="356">
        <v>1559</v>
      </c>
      <c r="M21" s="356">
        <v>649</v>
      </c>
      <c r="N21" s="356">
        <v>3730</v>
      </c>
      <c r="O21" s="356">
        <v>3318</v>
      </c>
      <c r="P21" s="356">
        <v>3928</v>
      </c>
      <c r="Q21" s="356">
        <v>7637</v>
      </c>
      <c r="R21" s="356">
        <v>4346</v>
      </c>
      <c r="S21" s="356">
        <v>702</v>
      </c>
      <c r="T21" s="356">
        <v>2444</v>
      </c>
      <c r="U21" s="356">
        <v>82</v>
      </c>
      <c r="V21" s="356">
        <v>251</v>
      </c>
      <c r="W21" s="356">
        <v>41113</v>
      </c>
    </row>
    <row r="22" spans="1:23" s="14" customFormat="1">
      <c r="A22" s="14" t="s">
        <v>54</v>
      </c>
      <c r="B22" s="356"/>
      <c r="C22" s="356"/>
      <c r="D22" s="356">
        <v>116</v>
      </c>
      <c r="E22" s="356"/>
      <c r="F22" s="356"/>
      <c r="G22" s="356">
        <v>251</v>
      </c>
      <c r="H22" s="356">
        <v>1444</v>
      </c>
      <c r="I22" s="356">
        <v>365</v>
      </c>
      <c r="J22" s="356">
        <v>266</v>
      </c>
      <c r="K22" s="356">
        <v>35</v>
      </c>
      <c r="L22" s="356">
        <v>88</v>
      </c>
      <c r="M22" s="356">
        <v>67</v>
      </c>
      <c r="N22" s="356">
        <v>214</v>
      </c>
      <c r="O22" s="356">
        <v>2750</v>
      </c>
      <c r="P22" s="356">
        <v>871</v>
      </c>
      <c r="Q22" s="356">
        <v>2461</v>
      </c>
      <c r="R22" s="356">
        <v>5742</v>
      </c>
      <c r="S22" s="356">
        <v>212</v>
      </c>
      <c r="T22" s="356">
        <v>136</v>
      </c>
      <c r="U22" s="356">
        <v>4</v>
      </c>
      <c r="V22" s="356"/>
      <c r="W22" s="356">
        <v>15022</v>
      </c>
    </row>
    <row r="23" spans="1:23" s="14" customFormat="1">
      <c r="A23" s="14" t="s">
        <v>55</v>
      </c>
      <c r="B23" s="356"/>
      <c r="C23" s="356"/>
      <c r="D23" s="356">
        <v>277</v>
      </c>
      <c r="E23" s="356"/>
      <c r="F23" s="356"/>
      <c r="G23" s="356">
        <v>41</v>
      </c>
      <c r="H23" s="356">
        <v>181</v>
      </c>
      <c r="I23" s="356">
        <v>170</v>
      </c>
      <c r="J23" s="356">
        <v>43</v>
      </c>
      <c r="K23" s="356">
        <v>63</v>
      </c>
      <c r="L23" s="356">
        <v>20</v>
      </c>
      <c r="M23" s="356">
        <v>44</v>
      </c>
      <c r="N23" s="356">
        <v>97</v>
      </c>
      <c r="O23" s="356">
        <v>427</v>
      </c>
      <c r="P23" s="356">
        <v>459</v>
      </c>
      <c r="Q23" s="356">
        <v>692</v>
      </c>
      <c r="R23" s="356">
        <v>266</v>
      </c>
      <c r="S23" s="356">
        <v>40</v>
      </c>
      <c r="T23" s="356">
        <v>61</v>
      </c>
      <c r="U23" s="356">
        <v>2</v>
      </c>
      <c r="V23" s="356"/>
      <c r="W23" s="356">
        <v>2883</v>
      </c>
    </row>
    <row r="24" spans="1:23" s="14" customFormat="1">
      <c r="A24" s="14" t="s">
        <v>56</v>
      </c>
      <c r="B24" s="356"/>
      <c r="C24" s="356"/>
      <c r="D24" s="356">
        <v>304</v>
      </c>
      <c r="E24" s="356"/>
      <c r="F24" s="356">
        <v>16</v>
      </c>
      <c r="G24" s="356">
        <v>360</v>
      </c>
      <c r="H24" s="356">
        <v>1742</v>
      </c>
      <c r="I24" s="356">
        <v>2179</v>
      </c>
      <c r="J24" s="356">
        <v>464</v>
      </c>
      <c r="K24" s="356">
        <v>337</v>
      </c>
      <c r="L24" s="356">
        <v>1982</v>
      </c>
      <c r="M24" s="356">
        <v>351</v>
      </c>
      <c r="N24" s="356">
        <v>1637</v>
      </c>
      <c r="O24" s="356">
        <v>2116</v>
      </c>
      <c r="P24" s="356">
        <v>5954</v>
      </c>
      <c r="Q24" s="356">
        <v>3980</v>
      </c>
      <c r="R24" s="356">
        <v>3197</v>
      </c>
      <c r="S24" s="356">
        <v>416</v>
      </c>
      <c r="T24" s="356">
        <v>789</v>
      </c>
      <c r="U24" s="356">
        <v>19</v>
      </c>
      <c r="V24" s="356">
        <v>0</v>
      </c>
      <c r="W24" s="356">
        <v>25843</v>
      </c>
    </row>
    <row r="25" spans="1:23" s="14" customFormat="1">
      <c r="A25" s="14" t="s">
        <v>57</v>
      </c>
      <c r="B25" s="356"/>
      <c r="C25" s="356"/>
      <c r="D25" s="356">
        <v>225</v>
      </c>
      <c r="E25" s="356">
        <v>8</v>
      </c>
      <c r="F25" s="356">
        <v>98</v>
      </c>
      <c r="G25" s="356">
        <v>341</v>
      </c>
      <c r="H25" s="356">
        <v>1245</v>
      </c>
      <c r="I25" s="356">
        <v>7320</v>
      </c>
      <c r="J25" s="356">
        <v>1953</v>
      </c>
      <c r="K25" s="356">
        <v>3041</v>
      </c>
      <c r="L25" s="356">
        <v>880</v>
      </c>
      <c r="M25" s="356">
        <v>368</v>
      </c>
      <c r="N25" s="356">
        <v>2162</v>
      </c>
      <c r="O25" s="356">
        <v>2886</v>
      </c>
      <c r="P25" s="356">
        <v>8312</v>
      </c>
      <c r="Q25" s="356">
        <v>2257</v>
      </c>
      <c r="R25" s="356">
        <v>2339</v>
      </c>
      <c r="S25" s="356">
        <v>1444</v>
      </c>
      <c r="T25" s="356">
        <v>1226</v>
      </c>
      <c r="U25" s="356">
        <v>14</v>
      </c>
      <c r="V25" s="356">
        <v>22</v>
      </c>
      <c r="W25" s="356">
        <v>36141</v>
      </c>
    </row>
    <row r="26" spans="1:23" s="14" customFormat="1">
      <c r="A26" s="14" t="s">
        <v>58</v>
      </c>
      <c r="B26" s="356"/>
      <c r="C26" s="356"/>
      <c r="D26" s="356">
        <v>517</v>
      </c>
      <c r="E26" s="356">
        <v>568</v>
      </c>
      <c r="F26" s="356">
        <v>58</v>
      </c>
      <c r="G26" s="356">
        <v>173</v>
      </c>
      <c r="H26" s="356">
        <v>657</v>
      </c>
      <c r="I26" s="356">
        <v>123</v>
      </c>
      <c r="J26" s="356">
        <v>1166</v>
      </c>
      <c r="K26" s="356">
        <v>5626</v>
      </c>
      <c r="L26" s="356">
        <v>10477</v>
      </c>
      <c r="M26" s="356">
        <v>81</v>
      </c>
      <c r="N26" s="356">
        <v>1500</v>
      </c>
      <c r="O26" s="356">
        <v>4495</v>
      </c>
      <c r="P26" s="356">
        <v>8651</v>
      </c>
      <c r="Q26" s="356">
        <v>1626</v>
      </c>
      <c r="R26" s="356">
        <v>1993</v>
      </c>
      <c r="S26" s="356">
        <v>266</v>
      </c>
      <c r="T26" s="356">
        <v>1503</v>
      </c>
      <c r="U26" s="356">
        <v>2</v>
      </c>
      <c r="V26" s="356"/>
      <c r="W26" s="356">
        <v>39482</v>
      </c>
    </row>
    <row r="27" spans="1:23" s="14" customFormat="1">
      <c r="A27" s="14" t="s">
        <v>59</v>
      </c>
      <c r="B27" s="356">
        <v>48</v>
      </c>
      <c r="C27" s="356"/>
      <c r="D27" s="356">
        <v>222</v>
      </c>
      <c r="E27" s="356">
        <v>6</v>
      </c>
      <c r="F27" s="356">
        <v>875</v>
      </c>
      <c r="G27" s="356">
        <v>1336</v>
      </c>
      <c r="H27" s="356">
        <v>2374</v>
      </c>
      <c r="I27" s="356">
        <v>1932</v>
      </c>
      <c r="J27" s="356">
        <v>785</v>
      </c>
      <c r="K27" s="356">
        <v>5872</v>
      </c>
      <c r="L27" s="356">
        <v>374</v>
      </c>
      <c r="M27" s="356">
        <v>295</v>
      </c>
      <c r="N27" s="356">
        <v>730</v>
      </c>
      <c r="O27" s="356">
        <v>2534</v>
      </c>
      <c r="P27" s="356">
        <v>8643</v>
      </c>
      <c r="Q27" s="356">
        <v>4528</v>
      </c>
      <c r="R27" s="356">
        <v>4494</v>
      </c>
      <c r="S27" s="356">
        <v>429</v>
      </c>
      <c r="T27" s="356">
        <v>1906</v>
      </c>
      <c r="U27" s="356">
        <v>14</v>
      </c>
      <c r="V27" s="356">
        <v>22</v>
      </c>
      <c r="W27" s="356">
        <v>37419</v>
      </c>
    </row>
    <row r="28" spans="1:23" s="14" customFormat="1">
      <c r="A28" s="14" t="s">
        <v>60</v>
      </c>
      <c r="B28" s="356">
        <v>5</v>
      </c>
      <c r="C28" s="356"/>
      <c r="D28" s="356">
        <v>760</v>
      </c>
      <c r="E28" s="356"/>
      <c r="F28" s="356">
        <v>79</v>
      </c>
      <c r="G28" s="356">
        <v>719</v>
      </c>
      <c r="H28" s="356">
        <v>2259</v>
      </c>
      <c r="I28" s="356">
        <v>182</v>
      </c>
      <c r="J28" s="356">
        <v>999</v>
      </c>
      <c r="K28" s="356">
        <v>372</v>
      </c>
      <c r="L28" s="356">
        <v>289</v>
      </c>
      <c r="M28" s="356">
        <v>514</v>
      </c>
      <c r="N28" s="356">
        <v>1603</v>
      </c>
      <c r="O28" s="356">
        <v>2841</v>
      </c>
      <c r="P28" s="356">
        <v>1730</v>
      </c>
      <c r="Q28" s="356">
        <v>4621</v>
      </c>
      <c r="R28" s="356">
        <v>5198</v>
      </c>
      <c r="S28" s="356">
        <v>381</v>
      </c>
      <c r="T28" s="356">
        <v>532</v>
      </c>
      <c r="U28" s="356">
        <v>116</v>
      </c>
      <c r="V28" s="356">
        <v>72</v>
      </c>
      <c r="W28" s="356">
        <v>23272</v>
      </c>
    </row>
    <row r="29" spans="1:23" s="14" customFormat="1">
      <c r="A29" s="14" t="s">
        <v>61</v>
      </c>
      <c r="B29" s="356">
        <v>12</v>
      </c>
      <c r="C29" s="356"/>
      <c r="D29" s="356">
        <v>78</v>
      </c>
      <c r="E29" s="356"/>
      <c r="F29" s="356">
        <v>1</v>
      </c>
      <c r="G29" s="356">
        <v>457</v>
      </c>
      <c r="H29" s="356">
        <v>1030</v>
      </c>
      <c r="I29" s="356">
        <v>18</v>
      </c>
      <c r="J29" s="356">
        <v>266</v>
      </c>
      <c r="K29" s="356">
        <v>425</v>
      </c>
      <c r="L29" s="356">
        <v>816</v>
      </c>
      <c r="M29" s="356">
        <v>273</v>
      </c>
      <c r="N29" s="356">
        <v>1540</v>
      </c>
      <c r="O29" s="356">
        <v>250</v>
      </c>
      <c r="P29" s="356">
        <v>507</v>
      </c>
      <c r="Q29" s="356">
        <v>976</v>
      </c>
      <c r="R29" s="356">
        <v>1302</v>
      </c>
      <c r="S29" s="356">
        <v>143</v>
      </c>
      <c r="T29" s="356">
        <v>170</v>
      </c>
      <c r="U29" s="356">
        <v>12</v>
      </c>
      <c r="V29" s="356">
        <v>27</v>
      </c>
      <c r="W29" s="356">
        <v>8303</v>
      </c>
    </row>
    <row r="30" spans="1:23" s="14" customFormat="1">
      <c r="A30" s="14" t="s">
        <v>62</v>
      </c>
      <c r="B30" s="356">
        <v>3</v>
      </c>
      <c r="C30" s="356"/>
      <c r="D30" s="356">
        <v>130</v>
      </c>
      <c r="E30" s="356"/>
      <c r="F30" s="356">
        <v>2</v>
      </c>
      <c r="G30" s="356">
        <v>861</v>
      </c>
      <c r="H30" s="356">
        <v>2327</v>
      </c>
      <c r="I30" s="356">
        <v>80</v>
      </c>
      <c r="J30" s="356">
        <v>689</v>
      </c>
      <c r="K30" s="356">
        <v>696</v>
      </c>
      <c r="L30" s="356">
        <v>292</v>
      </c>
      <c r="M30" s="356">
        <v>341</v>
      </c>
      <c r="N30" s="356">
        <v>964</v>
      </c>
      <c r="O30" s="356">
        <v>2855</v>
      </c>
      <c r="P30" s="356">
        <v>1121</v>
      </c>
      <c r="Q30" s="356">
        <v>4682</v>
      </c>
      <c r="R30" s="356">
        <v>8080</v>
      </c>
      <c r="S30" s="356">
        <v>269</v>
      </c>
      <c r="T30" s="356">
        <v>530</v>
      </c>
      <c r="U30" s="356">
        <v>16</v>
      </c>
      <c r="V30" s="356">
        <v>42</v>
      </c>
      <c r="W30" s="356">
        <v>23980</v>
      </c>
    </row>
    <row r="31" spans="1:23" s="14" customFormat="1">
      <c r="A31" s="14" t="s">
        <v>63</v>
      </c>
      <c r="B31" s="356">
        <v>1</v>
      </c>
      <c r="C31" s="356"/>
      <c r="D31" s="356">
        <v>85</v>
      </c>
      <c r="E31" s="356"/>
      <c r="F31" s="356">
        <v>480</v>
      </c>
      <c r="G31" s="356">
        <v>77</v>
      </c>
      <c r="H31" s="356">
        <v>996</v>
      </c>
      <c r="I31" s="356">
        <v>168</v>
      </c>
      <c r="J31" s="356">
        <v>401</v>
      </c>
      <c r="K31" s="356">
        <v>277</v>
      </c>
      <c r="L31" s="356">
        <v>426</v>
      </c>
      <c r="M31" s="356">
        <v>295</v>
      </c>
      <c r="N31" s="356">
        <v>1247</v>
      </c>
      <c r="O31" s="356">
        <v>2690</v>
      </c>
      <c r="P31" s="356">
        <v>550</v>
      </c>
      <c r="Q31" s="356">
        <v>2112</v>
      </c>
      <c r="R31" s="356">
        <v>1216</v>
      </c>
      <c r="S31" s="356">
        <v>126</v>
      </c>
      <c r="T31" s="356">
        <v>472</v>
      </c>
      <c r="U31" s="356">
        <v>66</v>
      </c>
      <c r="V31" s="356">
        <v>104</v>
      </c>
      <c r="W31" s="356">
        <v>11789</v>
      </c>
    </row>
    <row r="32" spans="1:23" s="14" customFormat="1">
      <c r="A32" s="14" t="s">
        <v>188</v>
      </c>
      <c r="B32" s="356">
        <v>2</v>
      </c>
      <c r="C32" s="356">
        <v>3</v>
      </c>
      <c r="D32" s="356">
        <v>220</v>
      </c>
      <c r="E32" s="356">
        <v>9</v>
      </c>
      <c r="F32" s="356"/>
      <c r="G32" s="356">
        <v>18</v>
      </c>
      <c r="H32" s="356">
        <v>402</v>
      </c>
      <c r="I32" s="356">
        <v>21</v>
      </c>
      <c r="J32" s="356">
        <v>1</v>
      </c>
      <c r="K32" s="356">
        <v>287</v>
      </c>
      <c r="L32" s="356">
        <v>94</v>
      </c>
      <c r="M32" s="356">
        <v>3</v>
      </c>
      <c r="N32" s="356">
        <v>451</v>
      </c>
      <c r="O32" s="356">
        <v>131</v>
      </c>
      <c r="P32" s="356"/>
      <c r="Q32" s="356">
        <v>33</v>
      </c>
      <c r="R32" s="356">
        <v>10</v>
      </c>
      <c r="S32" s="356">
        <v>11</v>
      </c>
      <c r="T32" s="356">
        <v>280</v>
      </c>
      <c r="U32" s="356">
        <v>35</v>
      </c>
      <c r="V32" s="356">
        <v>13</v>
      </c>
      <c r="W32" s="356">
        <v>2024</v>
      </c>
    </row>
    <row r="33" spans="1:23" s="14" customFormat="1">
      <c r="B33" s="356"/>
      <c r="C33" s="356"/>
      <c r="D33" s="356"/>
      <c r="E33" s="356"/>
      <c r="F33" s="356"/>
      <c r="G33" s="356"/>
      <c r="H33" s="356"/>
      <c r="I33" s="356"/>
      <c r="J33" s="356"/>
      <c r="K33" s="356"/>
      <c r="L33" s="356"/>
      <c r="M33" s="356"/>
      <c r="N33" s="356"/>
      <c r="O33" s="356"/>
      <c r="P33" s="356"/>
      <c r="Q33" s="356"/>
      <c r="R33" s="356"/>
      <c r="S33" s="356"/>
      <c r="T33" s="356"/>
      <c r="U33" s="356"/>
      <c r="V33" s="356"/>
      <c r="W33" s="356"/>
    </row>
    <row r="34" spans="1:23" s="15" customFormat="1">
      <c r="A34" s="15" t="s">
        <v>64</v>
      </c>
      <c r="B34" s="357">
        <v>96</v>
      </c>
      <c r="C34" s="357">
        <v>51</v>
      </c>
      <c r="D34" s="357">
        <v>15546</v>
      </c>
      <c r="E34" s="357">
        <v>4817</v>
      </c>
      <c r="F34" s="357">
        <v>3746</v>
      </c>
      <c r="G34" s="357">
        <v>13100</v>
      </c>
      <c r="H34" s="357">
        <v>51514</v>
      </c>
      <c r="I34" s="357">
        <v>33970</v>
      </c>
      <c r="J34" s="357">
        <v>26919</v>
      </c>
      <c r="K34" s="357">
        <v>34175</v>
      </c>
      <c r="L34" s="357">
        <v>52866</v>
      </c>
      <c r="M34" s="357">
        <v>6209</v>
      </c>
      <c r="N34" s="357">
        <v>43019</v>
      </c>
      <c r="O34" s="357">
        <v>66276</v>
      </c>
      <c r="P34" s="357">
        <v>109229</v>
      </c>
      <c r="Q34" s="357">
        <v>73493</v>
      </c>
      <c r="R34" s="357">
        <v>77029</v>
      </c>
      <c r="S34" s="357">
        <v>11516</v>
      </c>
      <c r="T34" s="357">
        <v>27053</v>
      </c>
      <c r="U34" s="357">
        <v>501</v>
      </c>
      <c r="V34" s="357">
        <v>2715</v>
      </c>
      <c r="W34" s="357">
        <v>653840</v>
      </c>
    </row>
    <row r="35" spans="1:23" s="15" customFormat="1">
      <c r="A35" s="71"/>
      <c r="B35" s="69"/>
      <c r="C35" s="69"/>
      <c r="D35" s="69"/>
      <c r="E35" s="69"/>
      <c r="F35" s="69"/>
      <c r="G35" s="69"/>
      <c r="H35" s="69"/>
      <c r="I35" s="69"/>
      <c r="J35" s="69"/>
      <c r="K35" s="69"/>
      <c r="L35" s="69"/>
      <c r="M35" s="69"/>
      <c r="N35" s="69"/>
      <c r="O35" s="69"/>
      <c r="P35" s="69"/>
      <c r="Q35" s="69"/>
      <c r="R35" s="69"/>
      <c r="S35" s="69"/>
      <c r="T35" s="69"/>
      <c r="U35" s="69"/>
      <c r="V35" s="69"/>
      <c r="W35" s="70"/>
    </row>
    <row r="36" spans="1:23">
      <c r="A36" s="607" t="s">
        <v>197</v>
      </c>
      <c r="B36" s="607"/>
      <c r="C36" s="607"/>
      <c r="D36" s="607"/>
      <c r="E36" s="607"/>
      <c r="F36" s="607"/>
      <c r="G36" s="607"/>
      <c r="H36" s="607"/>
      <c r="I36" s="607"/>
      <c r="J36" s="607"/>
      <c r="K36" s="607"/>
      <c r="L36" s="607"/>
      <c r="M36" s="607"/>
      <c r="N36" s="607"/>
      <c r="O36" s="607"/>
      <c r="P36" s="607"/>
      <c r="Q36" s="607"/>
      <c r="R36" s="607"/>
      <c r="S36" s="607"/>
      <c r="T36" s="607"/>
      <c r="U36" s="607"/>
      <c r="V36" s="607"/>
      <c r="W36" s="607"/>
    </row>
    <row r="37" spans="1:23" s="14" customFormat="1">
      <c r="A37" s="166" t="s">
        <v>201</v>
      </c>
    </row>
    <row r="39" spans="1:23">
      <c r="S39" s="14"/>
    </row>
  </sheetData>
  <mergeCells count="1">
    <mergeCell ref="A36:W36"/>
  </mergeCells>
  <phoneticPr fontId="4" type="noConversion"/>
  <hyperlinks>
    <hyperlink ref="W2" location="D!A1" display="Terug naar inhoud" xr:uid="{00000000-0004-0000-0700-000000000000}"/>
  </hyperlinks>
  <pageMargins left="0.59055118110236227" right="0.59055118110236227" top="0.59055118110236227" bottom="0.59055118110236227" header="0.11811023622047245" footer="0.11811023622047245"/>
  <pageSetup paperSize="9" scale="65" orientation="landscape" r:id="rId1"/>
  <headerFooter alignWithMargins="0">
    <oddFooter xml:space="preserve">&amp;L&amp;8&amp;K002060De brusselse arbeidsmarkt - Statistische gegevens -Loontrekkende arbeid en vestigingen
Uitwerking : view.brussels, www.actiris.be.
&amp;R&amp;8&amp;P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S37"/>
  <sheetViews>
    <sheetView showGridLines="0" zoomScaleNormal="100" zoomScaleSheetLayoutView="85" workbookViewId="0"/>
  </sheetViews>
  <sheetFormatPr baseColWidth="10" defaultColWidth="9.140625" defaultRowHeight="11.25"/>
  <cols>
    <col min="1" max="1" width="25.7109375" style="3" customWidth="1"/>
    <col min="2" max="13" width="14" style="3" customWidth="1"/>
    <col min="14" max="16384" width="9.140625" style="3"/>
  </cols>
  <sheetData>
    <row r="2" spans="1:11" s="163" customFormat="1" ht="18.75">
      <c r="A2" s="162" t="s">
        <v>82</v>
      </c>
      <c r="K2" s="313" t="s">
        <v>71</v>
      </c>
    </row>
    <row r="3" spans="1:11">
      <c r="A3" s="19"/>
    </row>
    <row r="4" spans="1:11" s="212" customFormat="1" ht="15.75">
      <c r="A4" s="11" t="s">
        <v>77</v>
      </c>
    </row>
    <row r="5" spans="1:11">
      <c r="A5" s="19"/>
    </row>
    <row r="6" spans="1:11">
      <c r="B6" s="211"/>
    </row>
    <row r="7" spans="1:11">
      <c r="A7" s="319" t="s">
        <v>215</v>
      </c>
      <c r="B7" s="318"/>
      <c r="C7" s="318"/>
      <c r="D7" s="318"/>
      <c r="E7" s="318"/>
      <c r="F7" s="318"/>
      <c r="G7" s="318"/>
      <c r="H7" s="323"/>
      <c r="I7" s="323"/>
      <c r="J7" s="318"/>
      <c r="K7" s="318"/>
    </row>
    <row r="8" spans="1:11" s="14" customFormat="1"/>
    <row r="9" spans="1:11" s="14" customFormat="1">
      <c r="A9" s="229"/>
      <c r="B9" s="189"/>
      <c r="C9" s="189"/>
      <c r="D9" s="189"/>
      <c r="E9" s="189"/>
      <c r="F9" s="189"/>
      <c r="G9" s="189"/>
      <c r="H9" s="189"/>
      <c r="I9" s="189"/>
      <c r="J9" s="189"/>
      <c r="K9" s="190"/>
    </row>
    <row r="10" spans="1:11" s="231" customFormat="1">
      <c r="A10" s="178" t="s">
        <v>192</v>
      </c>
      <c r="B10" s="191" t="s">
        <v>37</v>
      </c>
      <c r="C10" s="191" t="s">
        <v>38</v>
      </c>
      <c r="D10" s="191" t="s">
        <v>39</v>
      </c>
      <c r="E10" s="191" t="s">
        <v>40</v>
      </c>
      <c r="F10" s="191" t="s">
        <v>41</v>
      </c>
      <c r="G10" s="191" t="s">
        <v>42</v>
      </c>
      <c r="H10" s="191" t="s">
        <v>43</v>
      </c>
      <c r="I10" s="191" t="s">
        <v>44</v>
      </c>
      <c r="J10" s="191" t="s">
        <v>95</v>
      </c>
      <c r="K10" s="230" t="s">
        <v>36</v>
      </c>
    </row>
    <row r="11" spans="1:11" s="231" customFormat="1">
      <c r="A11" s="126"/>
      <c r="B11" s="192"/>
      <c r="C11" s="192"/>
      <c r="D11" s="192"/>
      <c r="E11" s="192"/>
      <c r="F11" s="192"/>
      <c r="G11" s="192"/>
      <c r="H11" s="192"/>
      <c r="I11" s="192"/>
      <c r="J11" s="192"/>
      <c r="K11" s="232"/>
    </row>
    <row r="12" spans="1:11" s="231" customFormat="1">
      <c r="A12" s="233"/>
      <c r="B12" s="194"/>
      <c r="C12" s="194"/>
      <c r="D12" s="194"/>
      <c r="E12" s="194"/>
      <c r="F12" s="194"/>
      <c r="G12" s="194"/>
      <c r="H12" s="194"/>
      <c r="I12" s="194"/>
      <c r="J12" s="194"/>
      <c r="K12" s="234"/>
    </row>
    <row r="13" spans="1:11" s="14" customFormat="1">
      <c r="A13" s="26" t="s">
        <v>67</v>
      </c>
      <c r="B13" s="356">
        <v>3204</v>
      </c>
      <c r="C13" s="356">
        <v>2976</v>
      </c>
      <c r="D13" s="356">
        <v>3671</v>
      </c>
      <c r="E13" s="356">
        <v>7259</v>
      </c>
      <c r="F13" s="356">
        <v>5151</v>
      </c>
      <c r="G13" s="356">
        <v>6882</v>
      </c>
      <c r="H13" s="356">
        <v>8871</v>
      </c>
      <c r="I13" s="356">
        <v>9840</v>
      </c>
      <c r="J13" s="356">
        <v>6911</v>
      </c>
      <c r="K13" s="356">
        <v>54765</v>
      </c>
    </row>
    <row r="14" spans="1:11" s="14" customFormat="1">
      <c r="A14" s="3" t="s">
        <v>46</v>
      </c>
      <c r="B14" s="356">
        <v>926</v>
      </c>
      <c r="C14" s="356">
        <v>871</v>
      </c>
      <c r="D14" s="356">
        <v>1171</v>
      </c>
      <c r="E14" s="356">
        <v>2193</v>
      </c>
      <c r="F14" s="356">
        <v>2163</v>
      </c>
      <c r="G14" s="356">
        <v>2568</v>
      </c>
      <c r="H14" s="356">
        <v>941</v>
      </c>
      <c r="I14" s="356">
        <v>700</v>
      </c>
      <c r="J14" s="356">
        <v>3299</v>
      </c>
      <c r="K14" s="356">
        <v>14832</v>
      </c>
    </row>
    <row r="15" spans="1:11" s="14" customFormat="1">
      <c r="A15" s="3" t="s">
        <v>47</v>
      </c>
      <c r="B15" s="356">
        <v>645</v>
      </c>
      <c r="C15" s="356">
        <v>544</v>
      </c>
      <c r="D15" s="356">
        <v>814</v>
      </c>
      <c r="E15" s="356">
        <v>1451</v>
      </c>
      <c r="F15" s="356">
        <v>1323</v>
      </c>
      <c r="G15" s="356">
        <v>1449</v>
      </c>
      <c r="H15" s="356">
        <v>907</v>
      </c>
      <c r="I15" s="356">
        <v>532</v>
      </c>
      <c r="J15" s="356">
        <v>2043</v>
      </c>
      <c r="K15" s="356">
        <v>9708</v>
      </c>
    </row>
    <row r="16" spans="1:11" s="14" customFormat="1">
      <c r="A16" s="3" t="s">
        <v>48</v>
      </c>
      <c r="B16" s="356">
        <v>11896</v>
      </c>
      <c r="C16" s="356">
        <v>12466</v>
      </c>
      <c r="D16" s="356">
        <v>17588</v>
      </c>
      <c r="E16" s="356">
        <v>27767</v>
      </c>
      <c r="F16" s="356">
        <v>23740</v>
      </c>
      <c r="G16" s="356">
        <v>25835</v>
      </c>
      <c r="H16" s="356">
        <v>38956</v>
      </c>
      <c r="I16" s="356">
        <v>24622</v>
      </c>
      <c r="J16" s="356">
        <v>63335</v>
      </c>
      <c r="K16" s="356">
        <v>246205</v>
      </c>
    </row>
    <row r="17" spans="1:11" s="14" customFormat="1">
      <c r="A17" s="3" t="s">
        <v>49</v>
      </c>
      <c r="B17" s="356">
        <v>1830</v>
      </c>
      <c r="C17" s="356">
        <v>1596</v>
      </c>
      <c r="D17" s="356">
        <v>2105</v>
      </c>
      <c r="E17" s="356">
        <v>2785</v>
      </c>
      <c r="F17" s="356">
        <v>2209</v>
      </c>
      <c r="G17" s="356">
        <v>2536</v>
      </c>
      <c r="H17" s="356">
        <v>2406</v>
      </c>
      <c r="I17" s="356">
        <v>631</v>
      </c>
      <c r="J17" s="356">
        <v>3729</v>
      </c>
      <c r="K17" s="356">
        <v>19827</v>
      </c>
    </row>
    <row r="18" spans="1:11" s="14" customFormat="1">
      <c r="A18" s="3" t="s">
        <v>50</v>
      </c>
      <c r="B18" s="356">
        <v>958</v>
      </c>
      <c r="C18" s="356">
        <v>807</v>
      </c>
      <c r="D18" s="356">
        <v>1369</v>
      </c>
      <c r="E18" s="356">
        <v>2166</v>
      </c>
      <c r="F18" s="356">
        <v>2659</v>
      </c>
      <c r="G18" s="356">
        <v>1893</v>
      </c>
      <c r="H18" s="356">
        <v>1603</v>
      </c>
      <c r="I18" s="356">
        <v>1533</v>
      </c>
      <c r="J18" s="356">
        <v>8745</v>
      </c>
      <c r="K18" s="356">
        <v>21733</v>
      </c>
    </row>
    <row r="19" spans="1:11" s="14" customFormat="1">
      <c r="A19" s="3" t="s">
        <v>51</v>
      </c>
      <c r="B19" s="356">
        <v>1277</v>
      </c>
      <c r="C19" s="356">
        <v>1083</v>
      </c>
      <c r="D19" s="356">
        <v>1494</v>
      </c>
      <c r="E19" s="356">
        <v>2827</v>
      </c>
      <c r="F19" s="356">
        <v>1945</v>
      </c>
      <c r="G19" s="356">
        <v>1245</v>
      </c>
      <c r="H19" s="356">
        <v>2395</v>
      </c>
      <c r="I19" s="356">
        <v>696</v>
      </c>
      <c r="J19" s="356">
        <v>2852</v>
      </c>
      <c r="K19" s="356">
        <v>15814</v>
      </c>
    </row>
    <row r="20" spans="1:11" s="14" customFormat="1">
      <c r="A20" s="3" t="s">
        <v>52</v>
      </c>
      <c r="B20" s="356">
        <v>438</v>
      </c>
      <c r="C20" s="356">
        <v>346</v>
      </c>
      <c r="D20" s="356">
        <v>337</v>
      </c>
      <c r="E20" s="356">
        <v>767</v>
      </c>
      <c r="F20" s="356">
        <v>660</v>
      </c>
      <c r="G20" s="356">
        <v>892</v>
      </c>
      <c r="H20" s="356">
        <v>245</v>
      </c>
      <c r="I20" s="356"/>
      <c r="J20" s="356"/>
      <c r="K20" s="356">
        <v>3685</v>
      </c>
    </row>
    <row r="21" spans="1:11" s="14" customFormat="1">
      <c r="A21" s="3" t="s">
        <v>53</v>
      </c>
      <c r="B21" s="356">
        <v>4544</v>
      </c>
      <c r="C21" s="356">
        <v>4028</v>
      </c>
      <c r="D21" s="356">
        <v>4283</v>
      </c>
      <c r="E21" s="356">
        <v>6368</v>
      </c>
      <c r="F21" s="356">
        <v>4033</v>
      </c>
      <c r="G21" s="356">
        <v>4639</v>
      </c>
      <c r="H21" s="356">
        <v>3809</v>
      </c>
      <c r="I21" s="356">
        <v>3173</v>
      </c>
      <c r="J21" s="356">
        <v>6236</v>
      </c>
      <c r="K21" s="356">
        <v>41113</v>
      </c>
    </row>
    <row r="22" spans="1:11" s="14" customFormat="1">
      <c r="A22" s="3" t="s">
        <v>54</v>
      </c>
      <c r="B22" s="356">
        <v>970</v>
      </c>
      <c r="C22" s="356">
        <v>794</v>
      </c>
      <c r="D22" s="356">
        <v>999</v>
      </c>
      <c r="E22" s="356">
        <v>1957</v>
      </c>
      <c r="F22" s="356">
        <v>2037</v>
      </c>
      <c r="G22" s="356">
        <v>1830</v>
      </c>
      <c r="H22" s="356">
        <v>976</v>
      </c>
      <c r="I22" s="356">
        <v>1442</v>
      </c>
      <c r="J22" s="356">
        <v>4017</v>
      </c>
      <c r="K22" s="356">
        <v>15022</v>
      </c>
    </row>
    <row r="23" spans="1:11" s="14" customFormat="1">
      <c r="A23" s="3" t="s">
        <v>55</v>
      </c>
      <c r="B23" s="356">
        <v>421</v>
      </c>
      <c r="C23" s="356">
        <v>262</v>
      </c>
      <c r="D23" s="356">
        <v>300</v>
      </c>
      <c r="E23" s="356">
        <v>615</v>
      </c>
      <c r="F23" s="356">
        <v>577</v>
      </c>
      <c r="G23" s="356">
        <v>425</v>
      </c>
      <c r="H23" s="356">
        <v>283</v>
      </c>
      <c r="I23" s="356"/>
      <c r="J23" s="356"/>
      <c r="K23" s="356">
        <v>2883</v>
      </c>
    </row>
    <row r="24" spans="1:11" s="14" customFormat="1">
      <c r="A24" s="3" t="s">
        <v>56</v>
      </c>
      <c r="B24" s="356">
        <v>1932</v>
      </c>
      <c r="C24" s="356">
        <v>1630</v>
      </c>
      <c r="D24" s="356">
        <v>1856</v>
      </c>
      <c r="E24" s="356">
        <v>3935</v>
      </c>
      <c r="F24" s="356">
        <v>2979</v>
      </c>
      <c r="G24" s="356">
        <v>2333</v>
      </c>
      <c r="H24" s="356">
        <v>5598</v>
      </c>
      <c r="I24" s="356">
        <v>1667</v>
      </c>
      <c r="J24" s="356">
        <v>3913</v>
      </c>
      <c r="K24" s="356">
        <v>25843</v>
      </c>
    </row>
    <row r="25" spans="1:11" s="14" customFormat="1">
      <c r="A25" s="3" t="s">
        <v>57</v>
      </c>
      <c r="B25" s="356">
        <v>1898</v>
      </c>
      <c r="C25" s="356">
        <v>1668</v>
      </c>
      <c r="D25" s="356">
        <v>2260</v>
      </c>
      <c r="E25" s="356">
        <v>3622</v>
      </c>
      <c r="F25" s="356">
        <v>2333</v>
      </c>
      <c r="G25" s="356">
        <v>3448</v>
      </c>
      <c r="H25" s="356">
        <v>5324</v>
      </c>
      <c r="I25" s="356">
        <v>5179</v>
      </c>
      <c r="J25" s="356">
        <v>10409</v>
      </c>
      <c r="K25" s="356">
        <v>36141</v>
      </c>
    </row>
    <row r="26" spans="1:11" s="14" customFormat="1">
      <c r="A26" s="14" t="s">
        <v>58</v>
      </c>
      <c r="B26" s="356">
        <v>813</v>
      </c>
      <c r="C26" s="356">
        <v>865</v>
      </c>
      <c r="D26" s="356">
        <v>1233</v>
      </c>
      <c r="E26" s="356">
        <v>2376</v>
      </c>
      <c r="F26" s="356">
        <v>2750</v>
      </c>
      <c r="G26" s="356">
        <v>2661</v>
      </c>
      <c r="H26" s="356">
        <v>3434</v>
      </c>
      <c r="I26" s="356">
        <v>6953</v>
      </c>
      <c r="J26" s="356">
        <v>18397</v>
      </c>
      <c r="K26" s="356">
        <v>39482</v>
      </c>
    </row>
    <row r="27" spans="1:11" s="14" customFormat="1">
      <c r="A27" s="3" t="s">
        <v>59</v>
      </c>
      <c r="B27" s="356">
        <v>3002</v>
      </c>
      <c r="C27" s="356">
        <v>2475</v>
      </c>
      <c r="D27" s="356">
        <v>2921</v>
      </c>
      <c r="E27" s="356">
        <v>5593</v>
      </c>
      <c r="F27" s="356">
        <v>2920</v>
      </c>
      <c r="G27" s="356">
        <v>2961</v>
      </c>
      <c r="H27" s="356">
        <v>5757</v>
      </c>
      <c r="I27" s="356">
        <v>4499</v>
      </c>
      <c r="J27" s="356">
        <v>7291</v>
      </c>
      <c r="K27" s="356">
        <v>37419</v>
      </c>
    </row>
    <row r="28" spans="1:11" s="14" customFormat="1">
      <c r="A28" s="3" t="s">
        <v>60</v>
      </c>
      <c r="B28" s="356">
        <v>2961</v>
      </c>
      <c r="C28" s="356">
        <v>1932</v>
      </c>
      <c r="D28" s="356">
        <v>2495</v>
      </c>
      <c r="E28" s="356">
        <v>3116</v>
      </c>
      <c r="F28" s="356">
        <v>2255</v>
      </c>
      <c r="G28" s="356">
        <v>4653</v>
      </c>
      <c r="H28" s="356">
        <v>4181</v>
      </c>
      <c r="I28" s="356">
        <v>511</v>
      </c>
      <c r="J28" s="356">
        <v>1168</v>
      </c>
      <c r="K28" s="356">
        <v>23272</v>
      </c>
    </row>
    <row r="29" spans="1:11" s="14" customFormat="1">
      <c r="A29" s="3" t="s">
        <v>61</v>
      </c>
      <c r="B29" s="356">
        <v>812</v>
      </c>
      <c r="C29" s="356">
        <v>615</v>
      </c>
      <c r="D29" s="356">
        <v>912</v>
      </c>
      <c r="E29" s="356">
        <v>1527</v>
      </c>
      <c r="F29" s="356">
        <v>1551</v>
      </c>
      <c r="G29" s="356">
        <v>1612</v>
      </c>
      <c r="H29" s="356">
        <v>1274</v>
      </c>
      <c r="I29" s="356"/>
      <c r="J29" s="356"/>
      <c r="K29" s="356">
        <v>8303</v>
      </c>
    </row>
    <row r="30" spans="1:11" s="14" customFormat="1">
      <c r="A30" s="3" t="s">
        <v>62</v>
      </c>
      <c r="B30" s="356">
        <v>1414</v>
      </c>
      <c r="C30" s="356">
        <v>1428</v>
      </c>
      <c r="D30" s="356">
        <v>1421</v>
      </c>
      <c r="E30" s="356">
        <v>3225</v>
      </c>
      <c r="F30" s="356">
        <v>2771</v>
      </c>
      <c r="G30" s="356">
        <v>2849</v>
      </c>
      <c r="H30" s="356">
        <v>2638</v>
      </c>
      <c r="I30" s="356">
        <v>2674</v>
      </c>
      <c r="J30" s="356">
        <v>5560</v>
      </c>
      <c r="K30" s="356">
        <v>23980</v>
      </c>
    </row>
    <row r="31" spans="1:11" s="14" customFormat="1">
      <c r="A31" s="3" t="s">
        <v>63</v>
      </c>
      <c r="B31" s="356">
        <v>1239</v>
      </c>
      <c r="C31" s="356">
        <v>1093</v>
      </c>
      <c r="D31" s="356">
        <v>1259</v>
      </c>
      <c r="E31" s="356">
        <v>2101</v>
      </c>
      <c r="F31" s="356">
        <v>1419</v>
      </c>
      <c r="G31" s="356">
        <v>1564</v>
      </c>
      <c r="H31" s="356">
        <v>3114</v>
      </c>
      <c r="I31" s="356"/>
      <c r="J31" s="356"/>
      <c r="K31" s="356">
        <v>11789</v>
      </c>
    </row>
    <row r="32" spans="1:11" s="14" customFormat="1">
      <c r="A32" s="3" t="s">
        <v>188</v>
      </c>
      <c r="B32" s="356">
        <v>1146</v>
      </c>
      <c r="C32" s="356">
        <v>311</v>
      </c>
      <c r="D32" s="356">
        <v>82</v>
      </c>
      <c r="E32" s="356">
        <v>171</v>
      </c>
      <c r="F32" s="356">
        <v>167</v>
      </c>
      <c r="G32" s="356">
        <v>147</v>
      </c>
      <c r="H32" s="356"/>
      <c r="I32" s="356"/>
      <c r="J32" s="356"/>
      <c r="K32" s="356">
        <v>2024</v>
      </c>
    </row>
    <row r="33" spans="1:19" s="14" customFormat="1">
      <c r="A33" s="3"/>
      <c r="B33" s="356"/>
      <c r="C33" s="356"/>
      <c r="D33" s="356"/>
      <c r="E33" s="356"/>
      <c r="F33" s="356"/>
      <c r="G33" s="356"/>
      <c r="H33" s="356"/>
      <c r="I33" s="356"/>
      <c r="J33" s="356"/>
      <c r="K33" s="356"/>
    </row>
    <row r="34" spans="1:19" s="14" customFormat="1">
      <c r="A34" s="15" t="s">
        <v>64</v>
      </c>
      <c r="B34" s="357">
        <v>42326</v>
      </c>
      <c r="C34" s="357">
        <v>37790</v>
      </c>
      <c r="D34" s="357">
        <v>48570</v>
      </c>
      <c r="E34" s="357">
        <v>81821</v>
      </c>
      <c r="F34" s="357">
        <v>65642</v>
      </c>
      <c r="G34" s="357">
        <v>72422</v>
      </c>
      <c r="H34" s="357">
        <v>92712</v>
      </c>
      <c r="I34" s="357">
        <v>64652</v>
      </c>
      <c r="J34" s="357">
        <v>147905</v>
      </c>
      <c r="K34" s="357">
        <v>653840</v>
      </c>
    </row>
    <row r="35" spans="1:19" s="14" customFormat="1">
      <c r="A35" s="71"/>
      <c r="B35" s="69"/>
      <c r="C35" s="69"/>
      <c r="D35" s="69"/>
      <c r="E35" s="69"/>
      <c r="F35" s="69"/>
      <c r="G35" s="69"/>
      <c r="H35" s="69"/>
      <c r="I35" s="69"/>
      <c r="J35" s="69"/>
      <c r="K35" s="70"/>
    </row>
    <row r="36" spans="1:19">
      <c r="A36" s="3" t="s">
        <v>197</v>
      </c>
      <c r="S36" s="14"/>
    </row>
    <row r="37" spans="1:19" s="14" customFormat="1">
      <c r="A37" s="166" t="s">
        <v>201</v>
      </c>
    </row>
  </sheetData>
  <phoneticPr fontId="4" type="noConversion"/>
  <hyperlinks>
    <hyperlink ref="K2" location="D!A1" display="Terug naar inhoud" xr:uid="{00000000-0004-0000-0800-000000000000}"/>
  </hyperlinks>
  <pageMargins left="0.59055118110236227" right="0.59055118110236227" top="0.59055118110236227" bottom="0.59055118110236227" header="0.11811023622047245" footer="0.11811023622047245"/>
  <pageSetup paperSize="9" scale="80" orientation="landscape" r:id="rId1"/>
  <headerFooter alignWithMargins="0">
    <oddFooter xml:space="preserve">&amp;L&amp;8&amp;K002060De brusselse arbeidsmarkt - Statistische gegevens -Loontrekkende arbeid en vestigingen
Uitwerking : view.brussels, www.actiris.be.
&amp;R&amp;8&amp;P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V105"/>
  <sheetViews>
    <sheetView showGridLines="0" zoomScaleNormal="100" zoomScaleSheetLayoutView="85" workbookViewId="0"/>
  </sheetViews>
  <sheetFormatPr baseColWidth="10" defaultColWidth="9.140625" defaultRowHeight="11.25"/>
  <cols>
    <col min="1" max="1" width="22.7109375" style="3" customWidth="1"/>
    <col min="2" max="15" width="11.5703125" style="3" customWidth="1"/>
    <col min="16" max="16" width="11.7109375" style="3" customWidth="1"/>
    <col min="17" max="20" width="7.5703125" style="3" customWidth="1"/>
    <col min="21" max="42" width="9.140625" style="3" customWidth="1"/>
    <col min="43" max="16384" width="9.140625" style="3"/>
  </cols>
  <sheetData>
    <row r="2" spans="1:21" s="163" customFormat="1" ht="18.75">
      <c r="A2" s="162" t="s">
        <v>82</v>
      </c>
      <c r="M2" s="165"/>
      <c r="P2" s="313"/>
      <c r="Q2" s="313" t="s">
        <v>71</v>
      </c>
    </row>
    <row r="3" spans="1:21">
      <c r="A3" s="19"/>
    </row>
    <row r="4" spans="1:21" s="212" customFormat="1" ht="15.75">
      <c r="A4" s="11" t="s">
        <v>77</v>
      </c>
    </row>
    <row r="5" spans="1:21">
      <c r="A5" s="19"/>
    </row>
    <row r="6" spans="1:21">
      <c r="B6" s="211"/>
      <c r="C6" s="211"/>
    </row>
    <row r="7" spans="1:21">
      <c r="A7" s="319" t="s">
        <v>216</v>
      </c>
      <c r="B7" s="318"/>
      <c r="C7" s="318"/>
      <c r="D7" s="318"/>
      <c r="E7" s="318"/>
      <c r="F7" s="318"/>
      <c r="G7" s="318"/>
      <c r="H7" s="318"/>
      <c r="I7" s="318"/>
      <c r="J7" s="318"/>
      <c r="K7" s="318"/>
      <c r="L7" s="318"/>
      <c r="M7" s="318"/>
      <c r="N7" s="318"/>
      <c r="O7" s="318"/>
      <c r="P7" s="318"/>
      <c r="Q7" s="318"/>
    </row>
    <row r="8" spans="1:21">
      <c r="A8" s="207"/>
      <c r="B8" s="239"/>
      <c r="C8" s="239"/>
      <c r="D8" s="207"/>
      <c r="E8" s="207"/>
      <c r="F8" s="207"/>
      <c r="G8" s="207"/>
      <c r="H8" s="207"/>
      <c r="I8" s="207"/>
      <c r="J8" s="207"/>
      <c r="K8" s="207"/>
      <c r="L8" s="207"/>
      <c r="M8" s="207"/>
      <c r="N8" s="207"/>
      <c r="O8" s="207"/>
    </row>
    <row r="9" spans="1:21" s="19" customFormat="1">
      <c r="A9" s="567" t="s">
        <v>192</v>
      </c>
      <c r="B9" s="608">
        <v>1992</v>
      </c>
      <c r="C9" s="608">
        <v>1993</v>
      </c>
      <c r="D9" s="608">
        <v>1994</v>
      </c>
      <c r="E9" s="608">
        <v>1995</v>
      </c>
      <c r="F9" s="608">
        <v>1996</v>
      </c>
      <c r="G9" s="608">
        <v>1997</v>
      </c>
      <c r="H9" s="608">
        <v>1998</v>
      </c>
      <c r="I9" s="608">
        <v>1999</v>
      </c>
      <c r="J9" s="608">
        <v>2000</v>
      </c>
      <c r="K9" s="608">
        <v>2001</v>
      </c>
      <c r="L9" s="608">
        <v>2002</v>
      </c>
      <c r="M9" s="608">
        <v>2003</v>
      </c>
      <c r="N9" s="608">
        <v>2004</v>
      </c>
      <c r="O9" s="626">
        <v>2005</v>
      </c>
      <c r="P9" s="616">
        <v>2006</v>
      </c>
      <c r="Q9" s="614">
        <v>2007</v>
      </c>
      <c r="R9" s="109"/>
      <c r="S9" s="109"/>
      <c r="T9" s="109"/>
      <c r="U9" s="109"/>
    </row>
    <row r="10" spans="1:21" s="19" customFormat="1" ht="12.75" customHeight="1">
      <c r="A10" s="585"/>
      <c r="B10" s="609"/>
      <c r="C10" s="609"/>
      <c r="D10" s="609"/>
      <c r="E10" s="609"/>
      <c r="F10" s="609"/>
      <c r="G10" s="609"/>
      <c r="H10" s="609"/>
      <c r="I10" s="609"/>
      <c r="J10" s="609"/>
      <c r="K10" s="609"/>
      <c r="L10" s="609"/>
      <c r="M10" s="609"/>
      <c r="N10" s="609"/>
      <c r="O10" s="627"/>
      <c r="P10" s="617"/>
      <c r="Q10" s="615"/>
      <c r="R10" s="235"/>
      <c r="S10" s="235"/>
      <c r="T10" s="235"/>
      <c r="U10" s="235"/>
    </row>
    <row r="11" spans="1:21">
      <c r="B11" s="137"/>
      <c r="C11" s="137"/>
      <c r="D11" s="137"/>
      <c r="E11" s="137"/>
      <c r="F11" s="137"/>
      <c r="G11" s="137"/>
      <c r="H11" s="137"/>
      <c r="I11" s="137"/>
      <c r="J11" s="137"/>
      <c r="K11" s="137"/>
      <c r="L11" s="137"/>
      <c r="M11" s="137"/>
      <c r="N11" s="156"/>
      <c r="O11" s="138"/>
      <c r="P11" s="391"/>
      <c r="Q11" s="448"/>
      <c r="R11" s="236"/>
      <c r="S11" s="236"/>
      <c r="T11" s="236"/>
      <c r="U11" s="236"/>
    </row>
    <row r="12" spans="1:21">
      <c r="A12" s="26" t="s">
        <v>45</v>
      </c>
      <c r="B12" s="139">
        <v>34082</v>
      </c>
      <c r="C12" s="139">
        <v>36681</v>
      </c>
      <c r="D12" s="139">
        <v>37674</v>
      </c>
      <c r="E12" s="139">
        <v>39843</v>
      </c>
      <c r="F12" s="139">
        <v>40208</v>
      </c>
      <c r="G12" s="139">
        <v>39956</v>
      </c>
      <c r="H12" s="139">
        <v>41098</v>
      </c>
      <c r="I12" s="139">
        <v>40747</v>
      </c>
      <c r="J12" s="139">
        <v>40355</v>
      </c>
      <c r="K12" s="139">
        <v>41572</v>
      </c>
      <c r="L12" s="139">
        <v>41400</v>
      </c>
      <c r="M12" s="139">
        <v>43381</v>
      </c>
      <c r="N12" s="157">
        <v>45452</v>
      </c>
      <c r="O12" s="140">
        <v>46050</v>
      </c>
      <c r="P12" s="392">
        <v>50209</v>
      </c>
      <c r="Q12" s="392">
        <v>51429</v>
      </c>
      <c r="R12" s="237"/>
      <c r="S12" s="237"/>
      <c r="T12" s="237"/>
      <c r="U12" s="237"/>
    </row>
    <row r="13" spans="1:21">
      <c r="A13" s="3" t="s">
        <v>46</v>
      </c>
      <c r="B13" s="139">
        <v>11694</v>
      </c>
      <c r="C13" s="139">
        <v>11846</v>
      </c>
      <c r="D13" s="139">
        <v>11519</v>
      </c>
      <c r="E13" s="139">
        <v>11847</v>
      </c>
      <c r="F13" s="139">
        <v>11023</v>
      </c>
      <c r="G13" s="139">
        <v>10418</v>
      </c>
      <c r="H13" s="139">
        <v>10856</v>
      </c>
      <c r="I13" s="139">
        <v>11544</v>
      </c>
      <c r="J13" s="139">
        <v>11849</v>
      </c>
      <c r="K13" s="139">
        <v>12674</v>
      </c>
      <c r="L13" s="139">
        <v>12353</v>
      </c>
      <c r="M13" s="139">
        <v>11834</v>
      </c>
      <c r="N13" s="157">
        <v>15279</v>
      </c>
      <c r="O13" s="140">
        <v>15214</v>
      </c>
      <c r="P13" s="392">
        <v>14719</v>
      </c>
      <c r="Q13" s="392">
        <v>15756</v>
      </c>
      <c r="R13" s="237"/>
      <c r="S13" s="237"/>
      <c r="T13" s="237"/>
      <c r="U13" s="237"/>
    </row>
    <row r="14" spans="1:21">
      <c r="A14" s="3" t="s">
        <v>47</v>
      </c>
      <c r="B14" s="139">
        <v>4746</v>
      </c>
      <c r="C14" s="139">
        <v>4299</v>
      </c>
      <c r="D14" s="139">
        <v>4456</v>
      </c>
      <c r="E14" s="139">
        <v>4517</v>
      </c>
      <c r="F14" s="139">
        <v>4542</v>
      </c>
      <c r="G14" s="139">
        <v>5341</v>
      </c>
      <c r="H14" s="139">
        <v>5675</v>
      </c>
      <c r="I14" s="139">
        <v>5796</v>
      </c>
      <c r="J14" s="139">
        <v>5837</v>
      </c>
      <c r="K14" s="139">
        <v>6315</v>
      </c>
      <c r="L14" s="139">
        <v>4958</v>
      </c>
      <c r="M14" s="139">
        <v>5450</v>
      </c>
      <c r="N14" s="157">
        <v>6036</v>
      </c>
      <c r="O14" s="140">
        <v>6090</v>
      </c>
      <c r="P14" s="392">
        <v>5698</v>
      </c>
      <c r="Q14" s="392">
        <v>6116</v>
      </c>
      <c r="R14" s="237"/>
      <c r="S14" s="237"/>
      <c r="T14" s="237"/>
      <c r="U14" s="237"/>
    </row>
    <row r="15" spans="1:21">
      <c r="A15" s="3" t="s">
        <v>48</v>
      </c>
      <c r="B15" s="139">
        <v>237078</v>
      </c>
      <c r="C15" s="139">
        <v>237812</v>
      </c>
      <c r="D15" s="139">
        <v>227777</v>
      </c>
      <c r="E15" s="139">
        <v>233038</v>
      </c>
      <c r="F15" s="139">
        <v>231761</v>
      </c>
      <c r="G15" s="139">
        <v>235855</v>
      </c>
      <c r="H15" s="139">
        <v>238560</v>
      </c>
      <c r="I15" s="139">
        <v>237362</v>
      </c>
      <c r="J15" s="139">
        <v>238014</v>
      </c>
      <c r="K15" s="139">
        <v>239117</v>
      </c>
      <c r="L15" s="139">
        <v>246399</v>
      </c>
      <c r="M15" s="139">
        <v>250257</v>
      </c>
      <c r="N15" s="157">
        <v>224641</v>
      </c>
      <c r="O15" s="140">
        <v>220692</v>
      </c>
      <c r="P15" s="392">
        <v>218513</v>
      </c>
      <c r="Q15" s="392">
        <v>225988</v>
      </c>
      <c r="R15" s="237"/>
      <c r="S15" s="237"/>
      <c r="T15" s="237"/>
      <c r="U15" s="237"/>
    </row>
    <row r="16" spans="1:21">
      <c r="A16" s="3" t="s">
        <v>49</v>
      </c>
      <c r="B16" s="139">
        <v>18669</v>
      </c>
      <c r="C16" s="139">
        <v>19174</v>
      </c>
      <c r="D16" s="139">
        <v>19421</v>
      </c>
      <c r="E16" s="139">
        <v>18546</v>
      </c>
      <c r="F16" s="139">
        <v>18066</v>
      </c>
      <c r="G16" s="139">
        <v>19851</v>
      </c>
      <c r="H16" s="139">
        <v>18875</v>
      </c>
      <c r="I16" s="139">
        <v>18502</v>
      </c>
      <c r="J16" s="139">
        <v>20990</v>
      </c>
      <c r="K16" s="139">
        <v>21728</v>
      </c>
      <c r="L16" s="139">
        <v>22659</v>
      </c>
      <c r="M16" s="139">
        <v>26335</v>
      </c>
      <c r="N16" s="157">
        <v>23265</v>
      </c>
      <c r="O16" s="140">
        <v>22432</v>
      </c>
      <c r="P16" s="392">
        <v>25621</v>
      </c>
      <c r="Q16" s="392">
        <v>23253</v>
      </c>
      <c r="R16" s="237"/>
      <c r="S16" s="237"/>
      <c r="T16" s="237"/>
      <c r="U16" s="237"/>
    </row>
    <row r="17" spans="1:21">
      <c r="A17" s="3" t="s">
        <v>50</v>
      </c>
      <c r="B17" s="139">
        <v>20868</v>
      </c>
      <c r="C17" s="139">
        <v>22037</v>
      </c>
      <c r="D17" s="139">
        <v>22315</v>
      </c>
      <c r="E17" s="139">
        <v>22745</v>
      </c>
      <c r="F17" s="139">
        <v>22423</v>
      </c>
      <c r="G17" s="139">
        <v>22152</v>
      </c>
      <c r="H17" s="139">
        <v>22795</v>
      </c>
      <c r="I17" s="139">
        <v>24465</v>
      </c>
      <c r="J17" s="139">
        <v>25614</v>
      </c>
      <c r="K17" s="139">
        <v>25956</v>
      </c>
      <c r="L17" s="139">
        <v>25424</v>
      </c>
      <c r="M17" s="139">
        <v>25734</v>
      </c>
      <c r="N17" s="157">
        <v>21760</v>
      </c>
      <c r="O17" s="140">
        <v>21224</v>
      </c>
      <c r="P17" s="392">
        <v>21941</v>
      </c>
      <c r="Q17" s="392">
        <v>22064</v>
      </c>
      <c r="R17" s="237"/>
      <c r="S17" s="237"/>
      <c r="T17" s="237"/>
      <c r="U17" s="237"/>
    </row>
    <row r="18" spans="1:21">
      <c r="A18" s="3" t="s">
        <v>51</v>
      </c>
      <c r="B18" s="139">
        <v>22108</v>
      </c>
      <c r="C18" s="139">
        <v>20424</v>
      </c>
      <c r="D18" s="139">
        <v>18921</v>
      </c>
      <c r="E18" s="139">
        <v>19124</v>
      </c>
      <c r="F18" s="139">
        <v>18934</v>
      </c>
      <c r="G18" s="139">
        <v>18644</v>
      </c>
      <c r="H18" s="139">
        <v>20349</v>
      </c>
      <c r="I18" s="139">
        <v>20690</v>
      </c>
      <c r="J18" s="139">
        <v>21194</v>
      </c>
      <c r="K18" s="139">
        <v>21598</v>
      </c>
      <c r="L18" s="139">
        <v>20167</v>
      </c>
      <c r="M18" s="139">
        <v>19503</v>
      </c>
      <c r="N18" s="157">
        <v>19345</v>
      </c>
      <c r="O18" s="140">
        <v>19184</v>
      </c>
      <c r="P18" s="392">
        <v>18754</v>
      </c>
      <c r="Q18" s="392">
        <v>15671</v>
      </c>
      <c r="R18" s="237"/>
      <c r="S18" s="237"/>
      <c r="T18" s="237"/>
      <c r="U18" s="237"/>
    </row>
    <row r="19" spans="1:21">
      <c r="A19" s="3" t="s">
        <v>52</v>
      </c>
      <c r="B19" s="139">
        <v>3131</v>
      </c>
      <c r="C19" s="139">
        <v>3157</v>
      </c>
      <c r="D19" s="139">
        <v>3399</v>
      </c>
      <c r="E19" s="139">
        <v>3527</v>
      </c>
      <c r="F19" s="139">
        <v>3497</v>
      </c>
      <c r="G19" s="139">
        <v>3456</v>
      </c>
      <c r="H19" s="139">
        <v>3637</v>
      </c>
      <c r="I19" s="139">
        <v>3451</v>
      </c>
      <c r="J19" s="139">
        <v>3854</v>
      </c>
      <c r="K19" s="139">
        <v>3776</v>
      </c>
      <c r="L19" s="139">
        <v>3743</v>
      </c>
      <c r="M19" s="139">
        <v>3851</v>
      </c>
      <c r="N19" s="157">
        <v>3607</v>
      </c>
      <c r="O19" s="140">
        <v>3785</v>
      </c>
      <c r="P19" s="392">
        <v>3973</v>
      </c>
      <c r="Q19" s="392">
        <v>4057</v>
      </c>
      <c r="R19" s="237"/>
      <c r="S19" s="237"/>
      <c r="T19" s="237"/>
      <c r="U19" s="237"/>
    </row>
    <row r="20" spans="1:21">
      <c r="A20" s="3" t="s">
        <v>53</v>
      </c>
      <c r="B20" s="139">
        <v>42431</v>
      </c>
      <c r="C20" s="139">
        <v>40745</v>
      </c>
      <c r="D20" s="139">
        <v>40133</v>
      </c>
      <c r="E20" s="139">
        <v>37777</v>
      </c>
      <c r="F20" s="139">
        <v>36934</v>
      </c>
      <c r="G20" s="139">
        <v>35053</v>
      </c>
      <c r="H20" s="139">
        <v>34969</v>
      </c>
      <c r="I20" s="139">
        <v>36313</v>
      </c>
      <c r="J20" s="139">
        <v>38568</v>
      </c>
      <c r="K20" s="139">
        <v>40184</v>
      </c>
      <c r="L20" s="139">
        <v>39359</v>
      </c>
      <c r="M20" s="139">
        <v>42331</v>
      </c>
      <c r="N20" s="157">
        <v>46357</v>
      </c>
      <c r="O20" s="140">
        <v>46935</v>
      </c>
      <c r="P20" s="392">
        <v>46766</v>
      </c>
      <c r="Q20" s="392">
        <v>46941</v>
      </c>
      <c r="R20" s="237"/>
      <c r="S20" s="237"/>
      <c r="T20" s="237"/>
      <c r="U20" s="237"/>
    </row>
    <row r="21" spans="1:21">
      <c r="A21" s="3" t="s">
        <v>54</v>
      </c>
      <c r="B21" s="139">
        <v>9133</v>
      </c>
      <c r="C21" s="139">
        <v>9222</v>
      </c>
      <c r="D21" s="139">
        <v>9027</v>
      </c>
      <c r="E21" s="139">
        <v>9304</v>
      </c>
      <c r="F21" s="139">
        <v>9352</v>
      </c>
      <c r="G21" s="139">
        <v>9594</v>
      </c>
      <c r="H21" s="139">
        <v>9678</v>
      </c>
      <c r="I21" s="139">
        <v>9937</v>
      </c>
      <c r="J21" s="139">
        <v>9993</v>
      </c>
      <c r="K21" s="139">
        <v>10418</v>
      </c>
      <c r="L21" s="139">
        <v>11167</v>
      </c>
      <c r="M21" s="139">
        <v>11059</v>
      </c>
      <c r="N21" s="157">
        <v>10587</v>
      </c>
      <c r="O21" s="140">
        <v>10760</v>
      </c>
      <c r="P21" s="392">
        <v>11651</v>
      </c>
      <c r="Q21" s="392">
        <v>11975</v>
      </c>
      <c r="R21" s="237"/>
      <c r="S21" s="237"/>
      <c r="T21" s="237"/>
      <c r="U21" s="237"/>
    </row>
    <row r="22" spans="1:21">
      <c r="A22" s="3" t="s">
        <v>55</v>
      </c>
      <c r="B22" s="139">
        <v>3498</v>
      </c>
      <c r="C22" s="139">
        <v>3578</v>
      </c>
      <c r="D22" s="139">
        <v>3263</v>
      </c>
      <c r="E22" s="139">
        <v>2968</v>
      </c>
      <c r="F22" s="139">
        <v>2867</v>
      </c>
      <c r="G22" s="139">
        <v>3084</v>
      </c>
      <c r="H22" s="139">
        <v>2615</v>
      </c>
      <c r="I22" s="139">
        <v>2801</v>
      </c>
      <c r="J22" s="139">
        <v>2881</v>
      </c>
      <c r="K22" s="139">
        <v>2903</v>
      </c>
      <c r="L22" s="139">
        <v>2741</v>
      </c>
      <c r="M22" s="139">
        <v>2943</v>
      </c>
      <c r="N22" s="157">
        <v>3220</v>
      </c>
      <c r="O22" s="140">
        <v>3261</v>
      </c>
      <c r="P22" s="392">
        <v>3349</v>
      </c>
      <c r="Q22" s="392">
        <v>3303</v>
      </c>
      <c r="R22" s="237"/>
      <c r="S22" s="237"/>
      <c r="T22" s="237"/>
      <c r="U22" s="237"/>
    </row>
    <row r="23" spans="1:21">
      <c r="A23" s="3" t="s">
        <v>56</v>
      </c>
      <c r="B23" s="139">
        <v>17918</v>
      </c>
      <c r="C23" s="139">
        <v>17386</v>
      </c>
      <c r="D23" s="139">
        <v>16680</v>
      </c>
      <c r="E23" s="139">
        <v>19299</v>
      </c>
      <c r="F23" s="139">
        <v>19148</v>
      </c>
      <c r="G23" s="139">
        <v>20009</v>
      </c>
      <c r="H23" s="139">
        <v>18489</v>
      </c>
      <c r="I23" s="139">
        <v>23181</v>
      </c>
      <c r="J23" s="139">
        <v>22882</v>
      </c>
      <c r="K23" s="139">
        <v>23268</v>
      </c>
      <c r="L23" s="139">
        <v>25811</v>
      </c>
      <c r="M23" s="139">
        <v>24955</v>
      </c>
      <c r="N23" s="157">
        <v>29046</v>
      </c>
      <c r="O23" s="140">
        <v>29381</v>
      </c>
      <c r="P23" s="392">
        <v>26309</v>
      </c>
      <c r="Q23" s="392">
        <v>25520</v>
      </c>
      <c r="R23" s="237"/>
      <c r="S23" s="237"/>
      <c r="T23" s="237"/>
      <c r="U23" s="237"/>
    </row>
    <row r="24" spans="1:21">
      <c r="A24" s="3" t="s">
        <v>57</v>
      </c>
      <c r="B24" s="139">
        <v>22514</v>
      </c>
      <c r="C24" s="139">
        <v>25979</v>
      </c>
      <c r="D24" s="139">
        <v>23757</v>
      </c>
      <c r="E24" s="139">
        <v>24398</v>
      </c>
      <c r="F24" s="139">
        <v>23062</v>
      </c>
      <c r="G24" s="139">
        <v>23266</v>
      </c>
      <c r="H24" s="139">
        <v>22786</v>
      </c>
      <c r="I24" s="139">
        <v>23283</v>
      </c>
      <c r="J24" s="139">
        <v>22329</v>
      </c>
      <c r="K24" s="139">
        <v>22833</v>
      </c>
      <c r="L24" s="139">
        <v>20661</v>
      </c>
      <c r="M24" s="139">
        <v>20644</v>
      </c>
      <c r="N24" s="157">
        <v>27259</v>
      </c>
      <c r="O24" s="140">
        <v>26906</v>
      </c>
      <c r="P24" s="392">
        <v>27112</v>
      </c>
      <c r="Q24" s="392">
        <v>28764</v>
      </c>
      <c r="R24" s="237"/>
      <c r="S24" s="237"/>
      <c r="T24" s="237"/>
      <c r="U24" s="237"/>
    </row>
    <row r="25" spans="1:21" s="14" customFormat="1">
      <c r="A25" s="14" t="s">
        <v>58</v>
      </c>
      <c r="B25" s="139">
        <v>13775</v>
      </c>
      <c r="C25" s="139">
        <v>12409</v>
      </c>
      <c r="D25" s="139">
        <v>10954</v>
      </c>
      <c r="E25" s="139">
        <v>11440</v>
      </c>
      <c r="F25" s="139">
        <v>11450</v>
      </c>
      <c r="G25" s="139">
        <v>11718</v>
      </c>
      <c r="H25" s="139">
        <v>11531</v>
      </c>
      <c r="I25" s="139">
        <v>12817</v>
      </c>
      <c r="J25" s="139">
        <v>17263</v>
      </c>
      <c r="K25" s="139">
        <v>15167</v>
      </c>
      <c r="L25" s="139">
        <v>13928</v>
      </c>
      <c r="M25" s="139">
        <v>15417</v>
      </c>
      <c r="N25" s="157">
        <v>19138</v>
      </c>
      <c r="O25" s="140">
        <v>19334</v>
      </c>
      <c r="P25" s="392">
        <v>21073</v>
      </c>
      <c r="Q25" s="392">
        <v>25187</v>
      </c>
      <c r="R25" s="237"/>
      <c r="S25" s="237"/>
      <c r="T25" s="237"/>
      <c r="U25" s="237"/>
    </row>
    <row r="26" spans="1:21">
      <c r="A26" s="3" t="s">
        <v>59</v>
      </c>
      <c r="B26" s="139">
        <v>40469</v>
      </c>
      <c r="C26" s="139">
        <v>36155</v>
      </c>
      <c r="D26" s="139">
        <v>37366</v>
      </c>
      <c r="E26" s="139">
        <v>32965</v>
      </c>
      <c r="F26" s="139">
        <v>34940</v>
      </c>
      <c r="G26" s="139">
        <v>34715</v>
      </c>
      <c r="H26" s="139">
        <v>33940</v>
      </c>
      <c r="I26" s="139">
        <v>33052</v>
      </c>
      <c r="J26" s="139">
        <v>34957</v>
      </c>
      <c r="K26" s="139">
        <v>37091</v>
      </c>
      <c r="L26" s="139">
        <v>36845</v>
      </c>
      <c r="M26" s="139">
        <v>39308</v>
      </c>
      <c r="N26" s="157">
        <v>46421</v>
      </c>
      <c r="O26" s="140">
        <v>44763</v>
      </c>
      <c r="P26" s="392">
        <v>39236</v>
      </c>
      <c r="Q26" s="392">
        <v>40250</v>
      </c>
      <c r="R26" s="237"/>
      <c r="S26" s="237"/>
      <c r="T26" s="237"/>
      <c r="U26" s="237"/>
    </row>
    <row r="27" spans="1:21">
      <c r="A27" s="3" t="s">
        <v>60</v>
      </c>
      <c r="B27" s="139">
        <v>26234</v>
      </c>
      <c r="C27" s="139">
        <v>24506</v>
      </c>
      <c r="D27" s="139">
        <v>24457</v>
      </c>
      <c r="E27" s="139">
        <v>24186</v>
      </c>
      <c r="F27" s="139">
        <v>23460</v>
      </c>
      <c r="G27" s="139">
        <v>24141</v>
      </c>
      <c r="H27" s="139">
        <v>25021</v>
      </c>
      <c r="I27" s="139">
        <v>24377</v>
      </c>
      <c r="J27" s="139">
        <v>24238</v>
      </c>
      <c r="K27" s="139">
        <v>25121</v>
      </c>
      <c r="L27" s="139">
        <v>24626</v>
      </c>
      <c r="M27" s="139">
        <v>25346</v>
      </c>
      <c r="N27" s="157">
        <v>25075</v>
      </c>
      <c r="O27" s="140">
        <v>24916</v>
      </c>
      <c r="P27" s="392">
        <v>24717</v>
      </c>
      <c r="Q27" s="392">
        <v>25249</v>
      </c>
      <c r="R27" s="237"/>
      <c r="S27" s="237"/>
      <c r="T27" s="237"/>
      <c r="U27" s="237"/>
    </row>
    <row r="28" spans="1:21">
      <c r="A28" s="3" t="s">
        <v>61</v>
      </c>
      <c r="B28" s="139">
        <v>10292</v>
      </c>
      <c r="C28" s="139">
        <v>10349</v>
      </c>
      <c r="D28" s="139">
        <v>10346</v>
      </c>
      <c r="E28" s="139">
        <v>10013</v>
      </c>
      <c r="F28" s="139">
        <v>9499</v>
      </c>
      <c r="G28" s="139">
        <v>9232</v>
      </c>
      <c r="H28" s="139">
        <v>9761</v>
      </c>
      <c r="I28" s="139">
        <v>8997</v>
      </c>
      <c r="J28" s="139">
        <v>10375</v>
      </c>
      <c r="K28" s="139">
        <v>10905</v>
      </c>
      <c r="L28" s="139">
        <v>10817</v>
      </c>
      <c r="M28" s="139">
        <v>10544</v>
      </c>
      <c r="N28" s="157">
        <v>10891</v>
      </c>
      <c r="O28" s="140">
        <v>10727</v>
      </c>
      <c r="P28" s="392">
        <v>10904</v>
      </c>
      <c r="Q28" s="392">
        <v>11306</v>
      </c>
      <c r="R28" s="237"/>
      <c r="S28" s="237"/>
      <c r="T28" s="237"/>
      <c r="U28" s="237"/>
    </row>
    <row r="29" spans="1:21">
      <c r="A29" s="3" t="s">
        <v>62</v>
      </c>
      <c r="B29" s="139">
        <v>21323</v>
      </c>
      <c r="C29" s="139">
        <v>21452</v>
      </c>
      <c r="D29" s="139">
        <v>23618</v>
      </c>
      <c r="E29" s="139">
        <v>24817</v>
      </c>
      <c r="F29" s="139">
        <v>26060</v>
      </c>
      <c r="G29" s="139">
        <v>26557</v>
      </c>
      <c r="H29" s="139">
        <v>26600</v>
      </c>
      <c r="I29" s="139">
        <v>27598</v>
      </c>
      <c r="J29" s="139">
        <v>27092</v>
      </c>
      <c r="K29" s="139">
        <v>27232</v>
      </c>
      <c r="L29" s="139">
        <v>28000</v>
      </c>
      <c r="M29" s="139">
        <v>27258</v>
      </c>
      <c r="N29" s="157">
        <v>27394</v>
      </c>
      <c r="O29" s="140">
        <v>27234</v>
      </c>
      <c r="P29" s="392">
        <v>27555</v>
      </c>
      <c r="Q29" s="392">
        <v>27036</v>
      </c>
      <c r="R29" s="237"/>
      <c r="S29" s="237"/>
      <c r="T29" s="237"/>
      <c r="U29" s="237"/>
    </row>
    <row r="30" spans="1:21">
      <c r="A30" s="3" t="s">
        <v>63</v>
      </c>
      <c r="B30" s="139">
        <v>10834</v>
      </c>
      <c r="C30" s="139">
        <v>10561</v>
      </c>
      <c r="D30" s="139">
        <v>10466</v>
      </c>
      <c r="E30" s="139">
        <v>9893</v>
      </c>
      <c r="F30" s="139">
        <v>9802</v>
      </c>
      <c r="G30" s="139">
        <v>9875</v>
      </c>
      <c r="H30" s="139">
        <v>10044</v>
      </c>
      <c r="I30" s="139">
        <v>10581</v>
      </c>
      <c r="J30" s="139">
        <v>11014</v>
      </c>
      <c r="K30" s="140">
        <v>11335</v>
      </c>
      <c r="L30" s="139">
        <v>11473</v>
      </c>
      <c r="M30" s="139">
        <v>11314</v>
      </c>
      <c r="N30" s="157">
        <v>10805</v>
      </c>
      <c r="O30" s="140">
        <v>11051</v>
      </c>
      <c r="P30" s="392">
        <v>11224</v>
      </c>
      <c r="Q30" s="392">
        <v>11048</v>
      </c>
      <c r="R30" s="237"/>
      <c r="S30" s="237"/>
      <c r="T30" s="237"/>
      <c r="U30" s="237"/>
    </row>
    <row r="31" spans="1:21">
      <c r="A31" s="3" t="s">
        <v>188</v>
      </c>
      <c r="B31" s="170" t="s">
        <v>189</v>
      </c>
      <c r="C31" s="170" t="s">
        <v>189</v>
      </c>
      <c r="D31" s="170" t="s">
        <v>189</v>
      </c>
      <c r="E31" s="170" t="s">
        <v>189</v>
      </c>
      <c r="F31" s="170" t="s">
        <v>189</v>
      </c>
      <c r="G31" s="170" t="s">
        <v>189</v>
      </c>
      <c r="H31" s="170" t="s">
        <v>189</v>
      </c>
      <c r="I31" s="170" t="s">
        <v>189</v>
      </c>
      <c r="J31" s="170" t="s">
        <v>189</v>
      </c>
      <c r="K31" s="171" t="s">
        <v>189</v>
      </c>
      <c r="L31" s="170" t="s">
        <v>189</v>
      </c>
      <c r="M31" s="170" t="s">
        <v>189</v>
      </c>
      <c r="N31" s="171" t="s">
        <v>189</v>
      </c>
      <c r="O31" s="171" t="s">
        <v>189</v>
      </c>
      <c r="P31" s="393" t="s">
        <v>189</v>
      </c>
      <c r="Q31" s="393" t="s">
        <v>189</v>
      </c>
      <c r="R31" s="237"/>
      <c r="S31" s="237"/>
      <c r="T31" s="237"/>
      <c r="U31" s="237"/>
    </row>
    <row r="32" spans="1:21">
      <c r="B32" s="169"/>
      <c r="C32" s="169"/>
      <c r="D32" s="169"/>
      <c r="E32" s="169"/>
      <c r="F32" s="169"/>
      <c r="G32" s="169"/>
      <c r="H32" s="169"/>
      <c r="I32" s="169"/>
      <c r="J32" s="169"/>
      <c r="K32" s="157"/>
      <c r="L32" s="169"/>
      <c r="M32" s="240"/>
      <c r="N32" s="158"/>
      <c r="O32" s="158"/>
      <c r="P32" s="393"/>
      <c r="Q32" s="393"/>
      <c r="R32" s="14"/>
      <c r="S32" s="14"/>
      <c r="T32" s="14"/>
      <c r="U32" s="14"/>
    </row>
    <row r="33" spans="1:21" s="99" customFormat="1">
      <c r="A33" s="241" t="s">
        <v>64</v>
      </c>
      <c r="B33" s="242">
        <v>570797</v>
      </c>
      <c r="C33" s="243">
        <v>567772</v>
      </c>
      <c r="D33" s="243">
        <v>555549</v>
      </c>
      <c r="E33" s="243">
        <v>560247</v>
      </c>
      <c r="F33" s="244">
        <v>557028</v>
      </c>
      <c r="G33" s="244">
        <v>562917</v>
      </c>
      <c r="H33" s="244">
        <v>567279</v>
      </c>
      <c r="I33" s="245">
        <v>575494</v>
      </c>
      <c r="J33" s="246">
        <v>589299</v>
      </c>
      <c r="K33" s="246">
        <v>599193</v>
      </c>
      <c r="L33" s="246">
        <v>602531</v>
      </c>
      <c r="M33" s="246">
        <v>617464</v>
      </c>
      <c r="N33" s="246">
        <v>615578</v>
      </c>
      <c r="O33" s="246">
        <v>609939</v>
      </c>
      <c r="P33" s="394">
        <v>609324</v>
      </c>
      <c r="Q33" s="394">
        <v>620913</v>
      </c>
      <c r="R33" s="458"/>
      <c r="S33" s="102"/>
    </row>
    <row r="34" spans="1:21" s="99" customFormat="1">
      <c r="A34" s="241" t="s">
        <v>65</v>
      </c>
      <c r="B34" s="242">
        <v>1759858</v>
      </c>
      <c r="C34" s="243">
        <v>1763409</v>
      </c>
      <c r="D34" s="243">
        <v>1763204</v>
      </c>
      <c r="E34" s="243">
        <v>1799300</v>
      </c>
      <c r="F34" s="243">
        <v>1809033</v>
      </c>
      <c r="G34" s="243">
        <v>1842267</v>
      </c>
      <c r="H34" s="243">
        <v>1885184</v>
      </c>
      <c r="I34" s="247">
        <v>1914885</v>
      </c>
      <c r="J34" s="242">
        <v>1938824</v>
      </c>
      <c r="K34" s="242">
        <v>1989123</v>
      </c>
      <c r="L34" s="242">
        <v>1988101</v>
      </c>
      <c r="M34" s="242">
        <v>1989638</v>
      </c>
      <c r="N34" s="242">
        <v>2013754</v>
      </c>
      <c r="O34" s="242">
        <v>2039448</v>
      </c>
      <c r="P34" s="394">
        <v>2086316</v>
      </c>
      <c r="Q34" s="394">
        <v>2139878</v>
      </c>
      <c r="S34" s="101"/>
    </row>
    <row r="35" spans="1:21" s="99" customFormat="1">
      <c r="A35" s="241" t="s">
        <v>66</v>
      </c>
      <c r="B35" s="242">
        <v>827933</v>
      </c>
      <c r="C35" s="243">
        <v>826185</v>
      </c>
      <c r="D35" s="243">
        <v>822470</v>
      </c>
      <c r="E35" s="243">
        <v>828221</v>
      </c>
      <c r="F35" s="243">
        <v>829148</v>
      </c>
      <c r="G35" s="243">
        <v>842114</v>
      </c>
      <c r="H35" s="243">
        <v>855325</v>
      </c>
      <c r="I35" s="247">
        <v>865877</v>
      </c>
      <c r="J35" s="242">
        <v>883659</v>
      </c>
      <c r="K35" s="242">
        <v>898967</v>
      </c>
      <c r="L35" s="242">
        <v>902496</v>
      </c>
      <c r="M35" s="242">
        <v>915173</v>
      </c>
      <c r="N35" s="242">
        <v>927781</v>
      </c>
      <c r="O35" s="242">
        <v>939521</v>
      </c>
      <c r="P35" s="394">
        <v>961610</v>
      </c>
      <c r="Q35" s="394">
        <v>978969</v>
      </c>
      <c r="S35" s="101"/>
    </row>
    <row r="36" spans="1:21" s="103" customFormat="1">
      <c r="A36" s="241" t="s">
        <v>68</v>
      </c>
      <c r="B36" s="242">
        <v>3158588</v>
      </c>
      <c r="C36" s="243">
        <v>3157366</v>
      </c>
      <c r="D36" s="243">
        <v>3141223</v>
      </c>
      <c r="E36" s="243">
        <v>3187768</v>
      </c>
      <c r="F36" s="243">
        <v>3195209</v>
      </c>
      <c r="G36" s="243">
        <v>3247298</v>
      </c>
      <c r="H36" s="243">
        <v>3307788</v>
      </c>
      <c r="I36" s="247">
        <v>3356256</v>
      </c>
      <c r="J36" s="242">
        <v>3411782</v>
      </c>
      <c r="K36" s="242">
        <v>3487283</v>
      </c>
      <c r="L36" s="242">
        <v>3493128</v>
      </c>
      <c r="M36" s="242">
        <v>3522275</v>
      </c>
      <c r="N36" s="242">
        <v>3557113</v>
      </c>
      <c r="O36" s="242">
        <v>3588908</v>
      </c>
      <c r="P36" s="394">
        <v>3657250</v>
      </c>
      <c r="Q36" s="394">
        <v>3739760</v>
      </c>
      <c r="S36" s="104"/>
    </row>
    <row r="37" spans="1:21" s="103" customFormat="1">
      <c r="A37" s="241"/>
      <c r="B37" s="242"/>
      <c r="C37" s="243"/>
      <c r="D37" s="243"/>
      <c r="E37" s="243"/>
      <c r="F37" s="243"/>
      <c r="G37" s="243"/>
      <c r="H37" s="243"/>
      <c r="I37" s="247"/>
      <c r="J37" s="242"/>
      <c r="K37" s="253"/>
      <c r="L37" s="110"/>
      <c r="M37" s="253"/>
      <c r="N37" s="256"/>
      <c r="O37" s="110"/>
      <c r="P37" s="394"/>
      <c r="Q37" s="394"/>
      <c r="S37" s="104"/>
    </row>
    <row r="38" spans="1:21" s="105" customFormat="1">
      <c r="A38" s="249" t="s">
        <v>85</v>
      </c>
      <c r="B38" s="251">
        <v>18.071271086954045</v>
      </c>
      <c r="C38" s="251">
        <v>17.982457529472352</v>
      </c>
      <c r="D38" s="251">
        <v>17.685754879548508</v>
      </c>
      <c r="E38" s="251">
        <v>17.574898800665544</v>
      </c>
      <c r="F38" s="251">
        <v>17.43322580776406</v>
      </c>
      <c r="G38" s="251">
        <v>17.334935075253334</v>
      </c>
      <c r="H38" s="251">
        <v>17.149799201157993</v>
      </c>
      <c r="I38" s="251">
        <v>17.146904169407819</v>
      </c>
      <c r="J38" s="251">
        <v>17.272469343000228</v>
      </c>
      <c r="K38" s="254">
        <v>17.182230406881231</v>
      </c>
      <c r="L38" s="251">
        <v>17.249038683953181</v>
      </c>
      <c r="M38" s="254">
        <v>17.530260981893804</v>
      </c>
      <c r="N38" s="251">
        <v>17.305550877917007</v>
      </c>
      <c r="O38" s="248">
        <v>16.995113834068746</v>
      </c>
      <c r="P38" s="395">
        <v>16.660715018114701</v>
      </c>
      <c r="Q38" s="395">
        <v>16.603017305923377</v>
      </c>
      <c r="S38" s="106"/>
      <c r="T38" s="107"/>
      <c r="U38" s="108"/>
    </row>
    <row r="39" spans="1:21" s="105" customFormat="1">
      <c r="A39" s="250"/>
      <c r="B39" s="252"/>
      <c r="C39" s="252"/>
      <c r="D39" s="252"/>
      <c r="E39" s="252"/>
      <c r="F39" s="252"/>
      <c r="G39" s="252"/>
      <c r="H39" s="252"/>
      <c r="I39" s="252"/>
      <c r="J39" s="252"/>
      <c r="K39" s="255"/>
      <c r="L39" s="252"/>
      <c r="M39" s="255"/>
      <c r="N39" s="252"/>
      <c r="O39" s="252"/>
      <c r="P39" s="396"/>
      <c r="Q39" s="449"/>
      <c r="S39" s="106"/>
      <c r="T39" s="107"/>
      <c r="U39" s="108"/>
    </row>
    <row r="40" spans="1:21" s="28" customFormat="1">
      <c r="A40" s="27" t="s">
        <v>165</v>
      </c>
      <c r="S40" s="3"/>
    </row>
    <row r="41" spans="1:21">
      <c r="A41" s="166" t="s">
        <v>201</v>
      </c>
      <c r="N41" s="206"/>
    </row>
    <row r="42" spans="1:21">
      <c r="A42" s="166"/>
      <c r="N42" s="206"/>
    </row>
    <row r="43" spans="1:21" s="99" customFormat="1" ht="11.25" customHeight="1">
      <c r="A43" s="530" t="s">
        <v>192</v>
      </c>
      <c r="B43" s="618">
        <v>2008</v>
      </c>
      <c r="C43" s="618">
        <v>2009</v>
      </c>
      <c r="D43" s="618">
        <v>2010</v>
      </c>
      <c r="E43" s="618">
        <v>2011</v>
      </c>
      <c r="F43" s="618">
        <v>2012</v>
      </c>
      <c r="G43" s="618">
        <v>2013</v>
      </c>
      <c r="H43" s="618">
        <v>2014</v>
      </c>
      <c r="I43" s="618">
        <v>2015</v>
      </c>
      <c r="J43" s="624">
        <v>2016</v>
      </c>
      <c r="K43" s="612">
        <v>2017</v>
      </c>
      <c r="L43" s="612">
        <v>2018</v>
      </c>
      <c r="M43" s="612">
        <v>2019</v>
      </c>
      <c r="N43" s="612">
        <v>2020</v>
      </c>
      <c r="O43" s="612">
        <v>2021</v>
      </c>
      <c r="P43" s="612">
        <v>2022</v>
      </c>
      <c r="Q43" s="612">
        <v>2023</v>
      </c>
      <c r="R43" s="612">
        <v>2024</v>
      </c>
      <c r="S43" s="610" t="s">
        <v>217</v>
      </c>
      <c r="T43" s="620" t="s">
        <v>218</v>
      </c>
      <c r="U43" s="621"/>
    </row>
    <row r="44" spans="1:21" s="99" customFormat="1" ht="23.25" customHeight="1">
      <c r="A44" s="585"/>
      <c r="B44" s="619"/>
      <c r="C44" s="619"/>
      <c r="D44" s="619"/>
      <c r="E44" s="619"/>
      <c r="F44" s="619"/>
      <c r="G44" s="619"/>
      <c r="H44" s="619"/>
      <c r="I44" s="619"/>
      <c r="J44" s="625"/>
      <c r="K44" s="613"/>
      <c r="L44" s="613"/>
      <c r="M44" s="613"/>
      <c r="N44" s="613"/>
      <c r="O44" s="613"/>
      <c r="P44" s="613"/>
      <c r="Q44" s="613"/>
      <c r="R44" s="613"/>
      <c r="S44" s="611"/>
      <c r="T44" s="504" t="s">
        <v>166</v>
      </c>
      <c r="U44" s="505" t="s">
        <v>70</v>
      </c>
    </row>
    <row r="45" spans="1:21" s="99" customFormat="1">
      <c r="A45" s="220"/>
      <c r="B45" s="416"/>
      <c r="C45" s="416"/>
      <c r="D45" s="416"/>
      <c r="E45" s="416"/>
      <c r="F45" s="416"/>
      <c r="G45" s="416"/>
      <c r="H45" s="416"/>
      <c r="I45" s="416"/>
      <c r="J45" s="416"/>
      <c r="K45" s="416"/>
      <c r="L45" s="416"/>
      <c r="M45" s="416"/>
      <c r="N45" s="416"/>
      <c r="O45" s="416"/>
      <c r="P45" s="416"/>
      <c r="Q45" s="416"/>
      <c r="R45" s="416"/>
      <c r="S45" s="506"/>
      <c r="T45" s="507"/>
      <c r="U45" s="508"/>
    </row>
    <row r="46" spans="1:21" s="99" customFormat="1">
      <c r="A46" s="100" t="s">
        <v>146</v>
      </c>
      <c r="B46" s="356">
        <v>48803</v>
      </c>
      <c r="C46" s="356">
        <v>49402</v>
      </c>
      <c r="D46" s="356">
        <v>50935</v>
      </c>
      <c r="E46" s="356">
        <v>50528</v>
      </c>
      <c r="F46" s="356">
        <v>49560</v>
      </c>
      <c r="G46" s="356">
        <v>48552</v>
      </c>
      <c r="H46" s="356">
        <v>51378</v>
      </c>
      <c r="I46" s="356">
        <v>51032</v>
      </c>
      <c r="J46" s="356">
        <v>50889</v>
      </c>
      <c r="K46" s="356">
        <v>50402</v>
      </c>
      <c r="L46" s="356">
        <v>52580</v>
      </c>
      <c r="M46" s="356">
        <v>54203</v>
      </c>
      <c r="N46" s="356">
        <v>54215</v>
      </c>
      <c r="O46" s="356">
        <v>54606</v>
      </c>
      <c r="P46" s="356">
        <v>55734</v>
      </c>
      <c r="Q46" s="356">
        <v>54269</v>
      </c>
      <c r="R46" s="356">
        <v>54765</v>
      </c>
      <c r="S46" s="509">
        <f t="shared" ref="S46:S65" si="0">R46/R$67*100</f>
        <v>8.3759023614339903</v>
      </c>
      <c r="T46" s="356">
        <f>R46-Q46</f>
        <v>496</v>
      </c>
      <c r="U46" s="509">
        <f>((R46/Q46)-1)*100</f>
        <v>0.913965615729051</v>
      </c>
    </row>
    <row r="47" spans="1:21" s="99" customFormat="1">
      <c r="A47" s="100" t="s">
        <v>147</v>
      </c>
      <c r="B47" s="356">
        <v>16523</v>
      </c>
      <c r="C47" s="356">
        <v>16337</v>
      </c>
      <c r="D47" s="356">
        <v>16715</v>
      </c>
      <c r="E47" s="356">
        <v>16420</v>
      </c>
      <c r="F47" s="356">
        <v>17002</v>
      </c>
      <c r="G47" s="356">
        <v>17342</v>
      </c>
      <c r="H47" s="356">
        <v>17498</v>
      </c>
      <c r="I47" s="356">
        <v>13822</v>
      </c>
      <c r="J47" s="356">
        <v>13406</v>
      </c>
      <c r="K47" s="356">
        <v>13455</v>
      </c>
      <c r="L47" s="356">
        <v>14713</v>
      </c>
      <c r="M47" s="356">
        <v>14863</v>
      </c>
      <c r="N47" s="356">
        <v>14743</v>
      </c>
      <c r="O47" s="356">
        <v>14821</v>
      </c>
      <c r="P47" s="356">
        <v>14866</v>
      </c>
      <c r="Q47" s="356">
        <v>14458</v>
      </c>
      <c r="R47" s="356">
        <v>14832</v>
      </c>
      <c r="S47" s="509">
        <f t="shared" si="0"/>
        <v>2.2684448794812186</v>
      </c>
      <c r="T47" s="356">
        <f t="shared" ref="T47:T70" si="1">R47-Q47</f>
        <v>374</v>
      </c>
      <c r="U47" s="509">
        <f t="shared" ref="U47:U70" si="2">((R47/Q47)-1)*100</f>
        <v>2.5868031539632019</v>
      </c>
    </row>
    <row r="48" spans="1:21" s="99" customFormat="1">
      <c r="A48" s="100" t="s">
        <v>148</v>
      </c>
      <c r="B48" s="356">
        <v>5945</v>
      </c>
      <c r="C48" s="356">
        <v>6221</v>
      </c>
      <c r="D48" s="356">
        <v>6132</v>
      </c>
      <c r="E48" s="356">
        <v>6639</v>
      </c>
      <c r="F48" s="356">
        <v>6632</v>
      </c>
      <c r="G48" s="356">
        <v>6771</v>
      </c>
      <c r="H48" s="356">
        <v>8248</v>
      </c>
      <c r="I48" s="356">
        <v>9164</v>
      </c>
      <c r="J48" s="356">
        <v>9006</v>
      </c>
      <c r="K48" s="356">
        <v>9126</v>
      </c>
      <c r="L48" s="356">
        <v>9636</v>
      </c>
      <c r="M48" s="356">
        <v>9859</v>
      </c>
      <c r="N48" s="356">
        <v>9576</v>
      </c>
      <c r="O48" s="356">
        <v>10204</v>
      </c>
      <c r="P48" s="356">
        <v>9635</v>
      </c>
      <c r="Q48" s="356">
        <v>9685</v>
      </c>
      <c r="R48" s="356">
        <v>9708</v>
      </c>
      <c r="S48" s="509">
        <f t="shared" si="0"/>
        <v>1.4847669154533218</v>
      </c>
      <c r="T48" s="356">
        <f t="shared" si="1"/>
        <v>23</v>
      </c>
      <c r="U48" s="509">
        <f t="shared" si="2"/>
        <v>0.23748064016519965</v>
      </c>
    </row>
    <row r="49" spans="1:21" s="99" customFormat="1">
      <c r="A49" s="100" t="s">
        <v>149</v>
      </c>
      <c r="B49" s="356">
        <v>225370</v>
      </c>
      <c r="C49" s="356">
        <v>229175</v>
      </c>
      <c r="D49" s="356">
        <v>229463</v>
      </c>
      <c r="E49" s="356">
        <v>232431</v>
      </c>
      <c r="F49" s="356">
        <v>234348</v>
      </c>
      <c r="G49" s="356">
        <v>235206</v>
      </c>
      <c r="H49" s="356">
        <v>216311</v>
      </c>
      <c r="I49" s="356">
        <v>218317</v>
      </c>
      <c r="J49" s="356">
        <v>217569</v>
      </c>
      <c r="K49" s="356">
        <v>224999</v>
      </c>
      <c r="L49" s="356">
        <v>226764</v>
      </c>
      <c r="M49" s="356">
        <v>229690</v>
      </c>
      <c r="N49" s="356">
        <v>225819</v>
      </c>
      <c r="O49" s="356">
        <v>229656</v>
      </c>
      <c r="P49" s="356">
        <v>237390</v>
      </c>
      <c r="Q49" s="356">
        <v>242629</v>
      </c>
      <c r="R49" s="356">
        <v>246205</v>
      </c>
      <c r="S49" s="509">
        <f t="shared" si="0"/>
        <v>37.655236755169454</v>
      </c>
      <c r="T49" s="356">
        <f t="shared" si="1"/>
        <v>3576</v>
      </c>
      <c r="U49" s="509">
        <f t="shared" si="2"/>
        <v>1.4738551450980797</v>
      </c>
    </row>
    <row r="50" spans="1:21" s="99" customFormat="1">
      <c r="A50" s="100" t="s">
        <v>150</v>
      </c>
      <c r="B50" s="356">
        <v>23163</v>
      </c>
      <c r="C50" s="356">
        <v>23052</v>
      </c>
      <c r="D50" s="356">
        <v>22790</v>
      </c>
      <c r="E50" s="356">
        <v>22979</v>
      </c>
      <c r="F50" s="356">
        <v>25399</v>
      </c>
      <c r="G50" s="356">
        <v>23991</v>
      </c>
      <c r="H50" s="356">
        <v>23652</v>
      </c>
      <c r="I50" s="356">
        <v>23945</v>
      </c>
      <c r="J50" s="356">
        <v>24493</v>
      </c>
      <c r="K50" s="356">
        <v>23470</v>
      </c>
      <c r="L50" s="356">
        <v>23243</v>
      </c>
      <c r="M50" s="356">
        <v>21363</v>
      </c>
      <c r="N50" s="356">
        <v>21397</v>
      </c>
      <c r="O50" s="356">
        <v>20391</v>
      </c>
      <c r="P50" s="356">
        <v>20593</v>
      </c>
      <c r="Q50" s="356">
        <v>20715</v>
      </c>
      <c r="R50" s="356">
        <v>19827</v>
      </c>
      <c r="S50" s="509">
        <f t="shared" si="0"/>
        <v>3.0323932460540806</v>
      </c>
      <c r="T50" s="356">
        <f t="shared" si="1"/>
        <v>-888</v>
      </c>
      <c r="U50" s="509">
        <f t="shared" si="2"/>
        <v>-4.2867487328023142</v>
      </c>
    </row>
    <row r="51" spans="1:21" s="99" customFormat="1">
      <c r="A51" s="100" t="s">
        <v>151</v>
      </c>
      <c r="B51" s="356">
        <v>23054</v>
      </c>
      <c r="C51" s="356">
        <v>22272</v>
      </c>
      <c r="D51" s="356">
        <v>21970</v>
      </c>
      <c r="E51" s="356">
        <v>21633</v>
      </c>
      <c r="F51" s="356">
        <v>21008</v>
      </c>
      <c r="G51" s="356">
        <v>21146</v>
      </c>
      <c r="H51" s="356">
        <v>20585</v>
      </c>
      <c r="I51" s="356">
        <v>21633</v>
      </c>
      <c r="J51" s="356">
        <v>21774</v>
      </c>
      <c r="K51" s="356">
        <v>21693</v>
      </c>
      <c r="L51" s="356">
        <v>21099</v>
      </c>
      <c r="M51" s="356">
        <v>21796</v>
      </c>
      <c r="N51" s="356">
        <v>23031</v>
      </c>
      <c r="O51" s="356">
        <v>23245</v>
      </c>
      <c r="P51" s="356">
        <v>22449</v>
      </c>
      <c r="Q51" s="356">
        <v>22579</v>
      </c>
      <c r="R51" s="356">
        <v>21733</v>
      </c>
      <c r="S51" s="509">
        <f t="shared" si="0"/>
        <v>3.3239018720176192</v>
      </c>
      <c r="T51" s="356">
        <f t="shared" si="1"/>
        <v>-846</v>
      </c>
      <c r="U51" s="509">
        <f t="shared" si="2"/>
        <v>-3.74684441295009</v>
      </c>
    </row>
    <row r="52" spans="1:21" s="99" customFormat="1">
      <c r="A52" s="100" t="s">
        <v>152</v>
      </c>
      <c r="B52" s="356">
        <v>16208</v>
      </c>
      <c r="C52" s="356">
        <v>15735</v>
      </c>
      <c r="D52" s="356">
        <v>16018</v>
      </c>
      <c r="E52" s="356">
        <v>16546</v>
      </c>
      <c r="F52" s="356">
        <v>16245</v>
      </c>
      <c r="G52" s="356">
        <v>15798</v>
      </c>
      <c r="H52" s="356">
        <v>15640</v>
      </c>
      <c r="I52" s="356">
        <v>15728</v>
      </c>
      <c r="J52" s="356">
        <v>16028</v>
      </c>
      <c r="K52" s="356">
        <v>16690</v>
      </c>
      <c r="L52" s="356">
        <v>16460</v>
      </c>
      <c r="M52" s="356">
        <v>16948</v>
      </c>
      <c r="N52" s="356">
        <v>16261</v>
      </c>
      <c r="O52" s="356">
        <v>16335</v>
      </c>
      <c r="P52" s="356">
        <v>16625</v>
      </c>
      <c r="Q52" s="356">
        <v>16943</v>
      </c>
      <c r="R52" s="356">
        <v>15814</v>
      </c>
      <c r="S52" s="509">
        <f t="shared" si="0"/>
        <v>2.4186345283249722</v>
      </c>
      <c r="T52" s="356">
        <f t="shared" si="1"/>
        <v>-1129</v>
      </c>
      <c r="U52" s="509">
        <f t="shared" si="2"/>
        <v>-6.6635188573452186</v>
      </c>
    </row>
    <row r="53" spans="1:21" s="99" customFormat="1">
      <c r="A53" s="100" t="s">
        <v>153</v>
      </c>
      <c r="B53" s="356">
        <v>3749</v>
      </c>
      <c r="C53" s="356">
        <v>3917</v>
      </c>
      <c r="D53" s="356">
        <v>4009</v>
      </c>
      <c r="E53" s="356">
        <v>3988</v>
      </c>
      <c r="F53" s="356">
        <v>4213</v>
      </c>
      <c r="G53" s="356">
        <v>3978</v>
      </c>
      <c r="H53" s="356">
        <v>3828</v>
      </c>
      <c r="I53" s="356">
        <v>3704</v>
      </c>
      <c r="J53" s="356">
        <v>3636</v>
      </c>
      <c r="K53" s="356">
        <v>3700</v>
      </c>
      <c r="L53" s="356">
        <v>3756</v>
      </c>
      <c r="M53" s="356">
        <v>3719</v>
      </c>
      <c r="N53" s="356">
        <v>3634</v>
      </c>
      <c r="O53" s="356">
        <v>3725</v>
      </c>
      <c r="P53" s="356">
        <v>3819</v>
      </c>
      <c r="Q53" s="356">
        <v>3995</v>
      </c>
      <c r="R53" s="356">
        <v>3685</v>
      </c>
      <c r="S53" s="509">
        <f t="shared" si="0"/>
        <v>0.56359353970390313</v>
      </c>
      <c r="T53" s="356">
        <f t="shared" si="1"/>
        <v>-310</v>
      </c>
      <c r="U53" s="509">
        <f t="shared" si="2"/>
        <v>-7.7596996245306578</v>
      </c>
    </row>
    <row r="54" spans="1:21" s="99" customFormat="1">
      <c r="A54" s="100" t="s">
        <v>154</v>
      </c>
      <c r="B54" s="356">
        <v>45564</v>
      </c>
      <c r="C54" s="356">
        <v>42042</v>
      </c>
      <c r="D54" s="356">
        <v>41538</v>
      </c>
      <c r="E54" s="356">
        <v>41216</v>
      </c>
      <c r="F54" s="356">
        <v>37275</v>
      </c>
      <c r="G54" s="356">
        <v>35121</v>
      </c>
      <c r="H54" s="356">
        <v>37813</v>
      </c>
      <c r="I54" s="356">
        <v>40654</v>
      </c>
      <c r="J54" s="356">
        <v>40888</v>
      </c>
      <c r="K54" s="356">
        <v>42142</v>
      </c>
      <c r="L54" s="356">
        <v>42532</v>
      </c>
      <c r="M54" s="356">
        <v>44284</v>
      </c>
      <c r="N54" s="356">
        <v>42486</v>
      </c>
      <c r="O54" s="356">
        <v>43529</v>
      </c>
      <c r="P54" s="356">
        <v>44499</v>
      </c>
      <c r="Q54" s="356">
        <v>41366</v>
      </c>
      <c r="R54" s="356">
        <v>41113</v>
      </c>
      <c r="S54" s="509">
        <f t="shared" si="0"/>
        <v>6.2879297687507645</v>
      </c>
      <c r="T54" s="356">
        <f t="shared" si="1"/>
        <v>-253</v>
      </c>
      <c r="U54" s="509">
        <f t="shared" si="2"/>
        <v>-0.61161340231107308</v>
      </c>
    </row>
    <row r="55" spans="1:21" s="99" customFormat="1">
      <c r="A55" s="100" t="s">
        <v>155</v>
      </c>
      <c r="B55" s="356">
        <v>12370</v>
      </c>
      <c r="C55" s="356">
        <v>12620</v>
      </c>
      <c r="D55" s="356">
        <v>12810</v>
      </c>
      <c r="E55" s="356">
        <v>13131</v>
      </c>
      <c r="F55" s="356">
        <v>12986</v>
      </c>
      <c r="G55" s="356">
        <v>12960</v>
      </c>
      <c r="H55" s="356">
        <v>13162</v>
      </c>
      <c r="I55" s="356">
        <v>13004</v>
      </c>
      <c r="J55" s="356">
        <v>12913</v>
      </c>
      <c r="K55" s="356">
        <v>13145</v>
      </c>
      <c r="L55" s="356">
        <v>13544</v>
      </c>
      <c r="M55" s="356">
        <v>13795</v>
      </c>
      <c r="N55" s="356">
        <v>13771</v>
      </c>
      <c r="O55" s="356">
        <v>14095</v>
      </c>
      <c r="P55" s="356">
        <v>14792</v>
      </c>
      <c r="Q55" s="356">
        <v>14832</v>
      </c>
      <c r="R55" s="356">
        <v>15022</v>
      </c>
      <c r="S55" s="509">
        <f t="shared" si="0"/>
        <v>2.2975039765080139</v>
      </c>
      <c r="T55" s="356">
        <f t="shared" si="1"/>
        <v>190</v>
      </c>
      <c r="U55" s="509">
        <f t="shared" si="2"/>
        <v>1.281014023732463</v>
      </c>
    </row>
    <row r="56" spans="1:21" s="99" customFormat="1">
      <c r="A56" s="100" t="s">
        <v>156</v>
      </c>
      <c r="B56" s="356">
        <v>3147</v>
      </c>
      <c r="C56" s="356">
        <v>3190</v>
      </c>
      <c r="D56" s="356">
        <v>4493</v>
      </c>
      <c r="E56" s="356">
        <v>4638</v>
      </c>
      <c r="F56" s="356">
        <v>3230</v>
      </c>
      <c r="G56" s="356">
        <v>3051</v>
      </c>
      <c r="H56" s="356">
        <v>3327</v>
      </c>
      <c r="I56" s="356">
        <v>3208</v>
      </c>
      <c r="J56" s="356">
        <v>2830</v>
      </c>
      <c r="K56" s="356">
        <v>2942</v>
      </c>
      <c r="L56" s="356">
        <v>3065</v>
      </c>
      <c r="M56" s="356">
        <v>3293</v>
      </c>
      <c r="N56" s="356">
        <v>3036</v>
      </c>
      <c r="O56" s="356">
        <v>3065</v>
      </c>
      <c r="P56" s="356">
        <v>2645</v>
      </c>
      <c r="Q56" s="356">
        <v>2643</v>
      </c>
      <c r="R56" s="356">
        <v>2883</v>
      </c>
      <c r="S56" s="509">
        <f t="shared" si="0"/>
        <v>0.44093356172763981</v>
      </c>
      <c r="T56" s="356">
        <f t="shared" si="1"/>
        <v>240</v>
      </c>
      <c r="U56" s="509">
        <f t="shared" si="2"/>
        <v>9.0805902383654935</v>
      </c>
    </row>
    <row r="57" spans="1:21" s="99" customFormat="1">
      <c r="A57" s="100" t="s">
        <v>157</v>
      </c>
      <c r="B57" s="356">
        <v>25504</v>
      </c>
      <c r="C57" s="356">
        <v>25521</v>
      </c>
      <c r="D57" s="356">
        <v>25407</v>
      </c>
      <c r="E57" s="356">
        <v>25080</v>
      </c>
      <c r="F57" s="356">
        <v>24892</v>
      </c>
      <c r="G57" s="356">
        <v>25497</v>
      </c>
      <c r="H57" s="356">
        <v>26236</v>
      </c>
      <c r="I57" s="356">
        <v>26620</v>
      </c>
      <c r="J57" s="356">
        <v>26310</v>
      </c>
      <c r="K57" s="356">
        <v>26269</v>
      </c>
      <c r="L57" s="356">
        <v>26359</v>
      </c>
      <c r="M57" s="356">
        <v>27267</v>
      </c>
      <c r="N57" s="356">
        <v>25527</v>
      </c>
      <c r="O57" s="356">
        <v>25062</v>
      </c>
      <c r="P57" s="356">
        <v>25193</v>
      </c>
      <c r="Q57" s="356">
        <v>25578</v>
      </c>
      <c r="R57" s="356">
        <v>25843</v>
      </c>
      <c r="S57" s="509">
        <f t="shared" si="0"/>
        <v>3.9524960234919861</v>
      </c>
      <c r="T57" s="356">
        <f t="shared" si="1"/>
        <v>265</v>
      </c>
      <c r="U57" s="509">
        <f t="shared" si="2"/>
        <v>1.0360466025490567</v>
      </c>
    </row>
    <row r="58" spans="1:21" s="99" customFormat="1">
      <c r="A58" s="100" t="s">
        <v>158</v>
      </c>
      <c r="B58" s="356">
        <v>30116</v>
      </c>
      <c r="C58" s="356">
        <v>31268</v>
      </c>
      <c r="D58" s="356">
        <v>32774</v>
      </c>
      <c r="E58" s="356">
        <v>33200</v>
      </c>
      <c r="F58" s="356">
        <v>34050</v>
      </c>
      <c r="G58" s="356">
        <v>33782</v>
      </c>
      <c r="H58" s="356">
        <v>34837</v>
      </c>
      <c r="I58" s="356">
        <v>34241</v>
      </c>
      <c r="J58" s="356">
        <v>34216</v>
      </c>
      <c r="K58" s="356">
        <v>35120</v>
      </c>
      <c r="L58" s="356">
        <v>35121</v>
      </c>
      <c r="M58" s="356">
        <v>36029</v>
      </c>
      <c r="N58" s="356">
        <v>36090</v>
      </c>
      <c r="O58" s="356">
        <v>34898</v>
      </c>
      <c r="P58" s="356">
        <v>34470</v>
      </c>
      <c r="Q58" s="356">
        <v>34996</v>
      </c>
      <c r="R58" s="356">
        <v>36141</v>
      </c>
      <c r="S58" s="509">
        <f t="shared" si="0"/>
        <v>5.5274990823443044</v>
      </c>
      <c r="T58" s="356">
        <f t="shared" si="1"/>
        <v>1145</v>
      </c>
      <c r="U58" s="509">
        <f t="shared" si="2"/>
        <v>3.2718024917133492</v>
      </c>
    </row>
    <row r="59" spans="1:21" s="99" customFormat="1">
      <c r="A59" s="100" t="s">
        <v>159</v>
      </c>
      <c r="B59" s="356">
        <v>25601</v>
      </c>
      <c r="C59" s="356">
        <v>23681</v>
      </c>
      <c r="D59" s="356">
        <v>23812</v>
      </c>
      <c r="E59" s="356">
        <v>24313</v>
      </c>
      <c r="F59" s="356">
        <v>23686</v>
      </c>
      <c r="G59" s="356">
        <v>23949</v>
      </c>
      <c r="H59" s="356">
        <v>24621</v>
      </c>
      <c r="I59" s="356">
        <v>24680</v>
      </c>
      <c r="J59" s="356">
        <v>24308</v>
      </c>
      <c r="K59" s="356">
        <v>23038</v>
      </c>
      <c r="L59" s="356">
        <v>22907</v>
      </c>
      <c r="M59" s="356">
        <v>23966</v>
      </c>
      <c r="N59" s="356">
        <v>26100</v>
      </c>
      <c r="O59" s="356">
        <v>30442</v>
      </c>
      <c r="P59" s="356">
        <v>30650</v>
      </c>
      <c r="Q59" s="356">
        <v>38825</v>
      </c>
      <c r="R59" s="356">
        <v>39482</v>
      </c>
      <c r="S59" s="509">
        <f t="shared" si="0"/>
        <v>6.0384803621681149</v>
      </c>
      <c r="T59" s="356">
        <f t="shared" si="1"/>
        <v>657</v>
      </c>
      <c r="U59" s="509">
        <f t="shared" si="2"/>
        <v>1.6922086284610449</v>
      </c>
    </row>
    <row r="60" spans="1:21" s="99" customFormat="1">
      <c r="A60" s="100" t="s">
        <v>160</v>
      </c>
      <c r="B60" s="356">
        <v>39857</v>
      </c>
      <c r="C60" s="356">
        <v>41024</v>
      </c>
      <c r="D60" s="356">
        <v>43165</v>
      </c>
      <c r="E60" s="356">
        <v>42395</v>
      </c>
      <c r="F60" s="356">
        <v>42221</v>
      </c>
      <c r="G60" s="356">
        <v>40714</v>
      </c>
      <c r="H60" s="356">
        <v>46479</v>
      </c>
      <c r="I60" s="356">
        <v>45945</v>
      </c>
      <c r="J60" s="356">
        <v>46806</v>
      </c>
      <c r="K60" s="356">
        <v>47397</v>
      </c>
      <c r="L60" s="356">
        <v>46387</v>
      </c>
      <c r="M60" s="356">
        <v>47098</v>
      </c>
      <c r="N60" s="356">
        <v>47182</v>
      </c>
      <c r="O60" s="356">
        <v>46824</v>
      </c>
      <c r="P60" s="356">
        <v>45972</v>
      </c>
      <c r="Q60" s="356">
        <v>39983</v>
      </c>
      <c r="R60" s="356">
        <v>37419</v>
      </c>
      <c r="S60" s="509">
        <f t="shared" si="0"/>
        <v>5.7229597455034869</v>
      </c>
      <c r="T60" s="356">
        <f t="shared" si="1"/>
        <v>-2564</v>
      </c>
      <c r="U60" s="509">
        <f t="shared" si="2"/>
        <v>-6.4127254082985257</v>
      </c>
    </row>
    <row r="61" spans="1:21" s="99" customFormat="1">
      <c r="A61" s="100" t="s">
        <v>161</v>
      </c>
      <c r="B61" s="356">
        <v>25406</v>
      </c>
      <c r="C61" s="356">
        <v>24713</v>
      </c>
      <c r="D61" s="356">
        <v>26129</v>
      </c>
      <c r="E61" s="356">
        <v>27136</v>
      </c>
      <c r="F61" s="356">
        <v>25634</v>
      </c>
      <c r="G61" s="356">
        <v>24859</v>
      </c>
      <c r="H61" s="356">
        <v>25042</v>
      </c>
      <c r="I61" s="356">
        <v>24136</v>
      </c>
      <c r="J61" s="356">
        <v>24259</v>
      </c>
      <c r="K61" s="356">
        <v>24928</v>
      </c>
      <c r="L61" s="356">
        <v>24069</v>
      </c>
      <c r="M61" s="356">
        <v>23850</v>
      </c>
      <c r="N61" s="356">
        <v>23878</v>
      </c>
      <c r="O61" s="356">
        <v>24311</v>
      </c>
      <c r="P61" s="356">
        <v>24679</v>
      </c>
      <c r="Q61" s="356">
        <v>24241</v>
      </c>
      <c r="R61" s="356">
        <v>23272</v>
      </c>
      <c r="S61" s="509">
        <f t="shared" si="0"/>
        <v>3.5592805579346631</v>
      </c>
      <c r="T61" s="356">
        <f t="shared" si="1"/>
        <v>-969</v>
      </c>
      <c r="U61" s="509">
        <f t="shared" si="2"/>
        <v>-3.9973598448908909</v>
      </c>
    </row>
    <row r="62" spans="1:21" s="99" customFormat="1">
      <c r="A62" s="100" t="s">
        <v>162</v>
      </c>
      <c r="B62" s="356">
        <v>11933</v>
      </c>
      <c r="C62" s="356">
        <v>12253</v>
      </c>
      <c r="D62" s="356">
        <v>12306</v>
      </c>
      <c r="E62" s="356">
        <v>12280</v>
      </c>
      <c r="F62" s="356">
        <v>11146</v>
      </c>
      <c r="G62" s="356">
        <v>10445</v>
      </c>
      <c r="H62" s="356">
        <v>10210</v>
      </c>
      <c r="I62" s="356">
        <v>9704</v>
      </c>
      <c r="J62" s="356">
        <v>9554</v>
      </c>
      <c r="K62" s="356">
        <v>7084</v>
      </c>
      <c r="L62" s="356">
        <v>7380</v>
      </c>
      <c r="M62" s="356">
        <v>7441</v>
      </c>
      <c r="N62" s="356">
        <v>7511</v>
      </c>
      <c r="O62" s="356">
        <v>7660</v>
      </c>
      <c r="P62" s="356">
        <v>7744</v>
      </c>
      <c r="Q62" s="356">
        <v>8404</v>
      </c>
      <c r="R62" s="356">
        <v>8303</v>
      </c>
      <c r="S62" s="509">
        <f t="shared" si="0"/>
        <v>1.2698825400709652</v>
      </c>
      <c r="T62" s="356">
        <f t="shared" si="1"/>
        <v>-101</v>
      </c>
      <c r="U62" s="509">
        <f t="shared" si="2"/>
        <v>-1.201808662541648</v>
      </c>
    </row>
    <row r="63" spans="1:21" s="99" customFormat="1">
      <c r="A63" s="100" t="s">
        <v>163</v>
      </c>
      <c r="B63" s="356">
        <v>27688</v>
      </c>
      <c r="C63" s="356">
        <v>27465</v>
      </c>
      <c r="D63" s="356">
        <v>26982</v>
      </c>
      <c r="E63" s="356">
        <v>26966</v>
      </c>
      <c r="F63" s="356">
        <v>25826</v>
      </c>
      <c r="G63" s="356">
        <v>26428</v>
      </c>
      <c r="H63" s="356">
        <v>27037</v>
      </c>
      <c r="I63" s="356">
        <v>27618</v>
      </c>
      <c r="J63" s="356">
        <v>27755</v>
      </c>
      <c r="K63" s="356">
        <v>26517</v>
      </c>
      <c r="L63" s="356">
        <v>26897</v>
      </c>
      <c r="M63" s="356">
        <v>25990</v>
      </c>
      <c r="N63" s="356">
        <v>25273</v>
      </c>
      <c r="O63" s="356">
        <v>25272</v>
      </c>
      <c r="P63" s="356">
        <v>24293</v>
      </c>
      <c r="Q63" s="356">
        <v>24276</v>
      </c>
      <c r="R63" s="356">
        <v>23980</v>
      </c>
      <c r="S63" s="509">
        <f t="shared" si="0"/>
        <v>3.6675639300134586</v>
      </c>
      <c r="T63" s="356">
        <f t="shared" si="1"/>
        <v>-296</v>
      </c>
      <c r="U63" s="509">
        <f t="shared" si="2"/>
        <v>-1.2193112539133355</v>
      </c>
    </row>
    <row r="64" spans="1:21" s="99" customFormat="1">
      <c r="A64" s="100" t="s">
        <v>164</v>
      </c>
      <c r="B64" s="356">
        <v>11482</v>
      </c>
      <c r="C64" s="356">
        <v>10987</v>
      </c>
      <c r="D64" s="356">
        <v>11280</v>
      </c>
      <c r="E64" s="356">
        <v>11220</v>
      </c>
      <c r="F64" s="356">
        <v>11150</v>
      </c>
      <c r="G64" s="356">
        <v>12231</v>
      </c>
      <c r="H64" s="356">
        <v>12030</v>
      </c>
      <c r="I64" s="356">
        <v>11832</v>
      </c>
      <c r="J64" s="356">
        <v>12653</v>
      </c>
      <c r="K64" s="356">
        <v>12108</v>
      </c>
      <c r="L64" s="356">
        <v>12424</v>
      </c>
      <c r="M64" s="356">
        <v>12151</v>
      </c>
      <c r="N64" s="356">
        <v>11984</v>
      </c>
      <c r="O64" s="356">
        <v>13105</v>
      </c>
      <c r="P64" s="356">
        <v>12734</v>
      </c>
      <c r="Q64" s="356">
        <v>12185</v>
      </c>
      <c r="R64" s="356">
        <v>11789</v>
      </c>
      <c r="S64" s="509">
        <f t="shared" si="0"/>
        <v>1.8030404992046982</v>
      </c>
      <c r="T64" s="356">
        <f t="shared" si="1"/>
        <v>-396</v>
      </c>
      <c r="U64" s="509">
        <f t="shared" si="2"/>
        <v>-3.2498974148543303</v>
      </c>
    </row>
    <row r="65" spans="1:22" s="99" customFormat="1">
      <c r="A65" s="100" t="s">
        <v>188</v>
      </c>
      <c r="B65" s="344" t="s">
        <v>189</v>
      </c>
      <c r="C65" s="344" t="s">
        <v>189</v>
      </c>
      <c r="D65" s="344" t="s">
        <v>189</v>
      </c>
      <c r="E65" s="344" t="s">
        <v>189</v>
      </c>
      <c r="F65" s="344" t="s">
        <v>189</v>
      </c>
      <c r="G65" s="344" t="s">
        <v>189</v>
      </c>
      <c r="H65" s="344">
        <v>1742</v>
      </c>
      <c r="I65" s="344">
        <v>1442</v>
      </c>
      <c r="J65" s="344">
        <v>1515</v>
      </c>
      <c r="K65" s="344">
        <v>1689</v>
      </c>
      <c r="L65" s="344">
        <v>1683</v>
      </c>
      <c r="M65" s="344">
        <v>1710</v>
      </c>
      <c r="N65" s="344">
        <v>1739</v>
      </c>
      <c r="O65" s="344">
        <v>1952</v>
      </c>
      <c r="P65" s="344">
        <v>2101</v>
      </c>
      <c r="Q65" s="344">
        <v>2058</v>
      </c>
      <c r="R65" s="344">
        <v>2024</v>
      </c>
      <c r="S65" s="509">
        <f t="shared" si="0"/>
        <v>0.30955585464333779</v>
      </c>
      <c r="T65" s="344">
        <f t="shared" si="1"/>
        <v>-34</v>
      </c>
      <c r="U65" s="509">
        <f t="shared" si="2"/>
        <v>-1.6520894071914483</v>
      </c>
    </row>
    <row r="66" spans="1:22" s="99" customFormat="1">
      <c r="A66" s="100"/>
      <c r="B66" s="344"/>
      <c r="C66" s="344"/>
      <c r="D66" s="344"/>
      <c r="E66" s="344"/>
      <c r="F66" s="344"/>
      <c r="G66" s="344"/>
      <c r="H66" s="344"/>
      <c r="I66" s="344"/>
      <c r="J66" s="344"/>
      <c r="K66" s="344"/>
      <c r="L66" s="344"/>
      <c r="M66" s="344"/>
      <c r="N66" s="344"/>
      <c r="O66" s="344"/>
      <c r="P66" s="344"/>
      <c r="Q66" s="344"/>
      <c r="R66" s="344"/>
      <c r="S66" s="356"/>
      <c r="T66" s="344"/>
      <c r="U66" s="509"/>
    </row>
    <row r="67" spans="1:22" s="99" customFormat="1">
      <c r="A67" s="241" t="s">
        <v>64</v>
      </c>
      <c r="B67" s="357">
        <v>621483</v>
      </c>
      <c r="C67" s="357">
        <v>620875</v>
      </c>
      <c r="D67" s="357">
        <v>628728</v>
      </c>
      <c r="E67" s="357">
        <v>632739</v>
      </c>
      <c r="F67" s="357">
        <v>626503</v>
      </c>
      <c r="G67" s="357">
        <v>621821</v>
      </c>
      <c r="H67" s="357">
        <v>619676</v>
      </c>
      <c r="I67" s="357">
        <v>620429</v>
      </c>
      <c r="J67" s="357">
        <v>620808</v>
      </c>
      <c r="K67" s="357">
        <v>625914</v>
      </c>
      <c r="L67" s="357">
        <f>SUM(L46:L65)</f>
        <v>630619</v>
      </c>
      <c r="M67" s="357">
        <f>SUM(M46:M65)</f>
        <v>639315</v>
      </c>
      <c r="N67" s="357">
        <f>SUM(N46:N65)</f>
        <v>633253</v>
      </c>
      <c r="O67" s="357">
        <f>SUM(O46:O65)</f>
        <v>643198</v>
      </c>
      <c r="P67" s="357">
        <f t="shared" ref="P67" si="3">SUM(P46:P65)</f>
        <v>650883</v>
      </c>
      <c r="Q67" s="357">
        <f t="shared" ref="Q67:R67" si="4">SUM(Q46:Q65)</f>
        <v>654660</v>
      </c>
      <c r="R67" s="357">
        <f t="shared" si="4"/>
        <v>653840</v>
      </c>
      <c r="S67" s="510">
        <v>100</v>
      </c>
      <c r="T67" s="357">
        <f t="shared" si="1"/>
        <v>-820</v>
      </c>
      <c r="U67" s="510">
        <f t="shared" si="2"/>
        <v>-0.1252558580026264</v>
      </c>
    </row>
    <row r="68" spans="1:22" s="99" customFormat="1">
      <c r="A68" s="241" t="s">
        <v>65</v>
      </c>
      <c r="B68" s="357">
        <v>2160072</v>
      </c>
      <c r="C68" s="357">
        <v>2146956</v>
      </c>
      <c r="D68" s="357">
        <v>2170097</v>
      </c>
      <c r="E68" s="357">
        <v>2186590</v>
      </c>
      <c r="F68" s="357">
        <v>2186590</v>
      </c>
      <c r="G68" s="357">
        <v>2181218</v>
      </c>
      <c r="H68" s="357">
        <v>2202641</v>
      </c>
      <c r="I68" s="357">
        <v>2222548</v>
      </c>
      <c r="J68" s="357">
        <v>2254310</v>
      </c>
      <c r="K68" s="357">
        <v>2296340</v>
      </c>
      <c r="L68" s="357">
        <v>2342097</v>
      </c>
      <c r="M68" s="357">
        <v>2382023</v>
      </c>
      <c r="N68" s="357">
        <v>2352571</v>
      </c>
      <c r="O68" s="357">
        <v>2407534</v>
      </c>
      <c r="P68" s="357">
        <v>2458334</v>
      </c>
      <c r="Q68" s="357">
        <v>2473337</v>
      </c>
      <c r="R68" s="357">
        <v>2480004</v>
      </c>
      <c r="S68" s="357"/>
      <c r="T68" s="357">
        <f t="shared" si="1"/>
        <v>6667</v>
      </c>
      <c r="U68" s="510">
        <f t="shared" si="2"/>
        <v>0.2695548564550565</v>
      </c>
    </row>
    <row r="69" spans="1:22" s="99" customFormat="1">
      <c r="A69" s="241" t="s">
        <v>66</v>
      </c>
      <c r="B69" s="357">
        <v>993699</v>
      </c>
      <c r="C69" s="357">
        <v>993185</v>
      </c>
      <c r="D69" s="357">
        <v>1017610</v>
      </c>
      <c r="E69" s="357">
        <v>1013476</v>
      </c>
      <c r="F69" s="357">
        <v>1013476</v>
      </c>
      <c r="G69" s="357">
        <v>1010173</v>
      </c>
      <c r="H69" s="357">
        <v>1013134</v>
      </c>
      <c r="I69" s="357">
        <v>1020617</v>
      </c>
      <c r="J69" s="357">
        <v>1035312</v>
      </c>
      <c r="K69" s="357">
        <v>1050689</v>
      </c>
      <c r="L69" s="357">
        <v>1064796</v>
      </c>
      <c r="M69" s="357">
        <v>1078275</v>
      </c>
      <c r="N69" s="357">
        <v>1074777</v>
      </c>
      <c r="O69" s="357">
        <v>1101440</v>
      </c>
      <c r="P69" s="357">
        <v>1113022</v>
      </c>
      <c r="Q69" s="357">
        <v>1117879</v>
      </c>
      <c r="R69" s="357">
        <v>1126487</v>
      </c>
      <c r="S69" s="357"/>
      <c r="T69" s="357">
        <f t="shared" si="1"/>
        <v>8608</v>
      </c>
      <c r="U69" s="510">
        <f t="shared" si="2"/>
        <v>0.77002967226327268</v>
      </c>
    </row>
    <row r="70" spans="1:22" s="103" customFormat="1">
      <c r="A70" s="241" t="s">
        <v>68</v>
      </c>
      <c r="B70" s="357">
        <v>3775254</v>
      </c>
      <c r="C70" s="357">
        <v>3761016</v>
      </c>
      <c r="D70" s="357">
        <v>3816435</v>
      </c>
      <c r="E70" s="357">
        <v>3832805</v>
      </c>
      <c r="F70" s="357">
        <v>3826569</v>
      </c>
      <c r="G70" s="357">
        <v>3813212</v>
      </c>
      <c r="H70" s="357">
        <v>3835451</v>
      </c>
      <c r="I70" s="357">
        <v>3863594</v>
      </c>
      <c r="J70" s="357">
        <v>3910430</v>
      </c>
      <c r="K70" s="357">
        <v>3972943</v>
      </c>
      <c r="L70" s="357">
        <f>SUM(L67:L69)</f>
        <v>4037512</v>
      </c>
      <c r="M70" s="357">
        <f>SUM(M67:M69)</f>
        <v>4099613</v>
      </c>
      <c r="N70" s="357">
        <f>SUM(N67:N69)</f>
        <v>4060601</v>
      </c>
      <c r="O70" s="357">
        <f>SUM(O67:O69)</f>
        <v>4152172</v>
      </c>
      <c r="P70" s="357">
        <f t="shared" ref="P70" si="5">SUM(P67:P69)</f>
        <v>4222239</v>
      </c>
      <c r="Q70" s="357">
        <f t="shared" ref="Q70:R70" si="6">SUM(Q67:Q69)</f>
        <v>4245876</v>
      </c>
      <c r="R70" s="357">
        <f t="shared" si="6"/>
        <v>4260331</v>
      </c>
      <c r="S70" s="357"/>
      <c r="T70" s="357">
        <f t="shared" si="1"/>
        <v>14455</v>
      </c>
      <c r="U70" s="510">
        <f t="shared" si="2"/>
        <v>0.3404480017786593</v>
      </c>
    </row>
    <row r="71" spans="1:22" s="103" customFormat="1">
      <c r="A71" s="241"/>
      <c r="B71" s="450"/>
      <c r="C71" s="450"/>
      <c r="D71" s="450"/>
      <c r="E71" s="450"/>
      <c r="F71" s="450"/>
      <c r="G71" s="450"/>
      <c r="H71" s="450"/>
      <c r="I71" s="450"/>
      <c r="J71" s="451"/>
      <c r="K71" s="358"/>
      <c r="L71" s="358"/>
      <c r="M71" s="358"/>
      <c r="N71" s="358"/>
      <c r="O71" s="358"/>
      <c r="P71" s="358"/>
      <c r="Q71" s="358"/>
      <c r="R71" s="358"/>
      <c r="S71" s="358"/>
      <c r="T71" s="358"/>
      <c r="U71" s="511"/>
    </row>
    <row r="72" spans="1:22" s="105" customFormat="1">
      <c r="A72" s="249" t="s">
        <v>83</v>
      </c>
      <c r="B72" s="329">
        <v>16.46201818473671</v>
      </c>
      <c r="C72" s="329">
        <v>16.508172259836172</v>
      </c>
      <c r="D72" s="329">
        <v>16.508510085955326</v>
      </c>
      <c r="E72" s="329">
        <v>16.508510085955326</v>
      </c>
      <c r="F72" s="329">
        <v>16.372447484940164</v>
      </c>
      <c r="G72" s="329">
        <v>16.307013614768863</v>
      </c>
      <c r="H72" s="329">
        <v>16.156535437423134</v>
      </c>
      <c r="I72" s="329">
        <v>16.058338427898995</v>
      </c>
      <c r="J72" s="329">
        <v>15.875696534652201</v>
      </c>
      <c r="K72" s="329">
        <v>15.75441681393365</v>
      </c>
      <c r="L72" s="329">
        <f>L67/L70*100</f>
        <v>15.619000017832766</v>
      </c>
      <c r="M72" s="329">
        <f>M67/M70*100</f>
        <v>15.594520751105042</v>
      </c>
      <c r="N72" s="329">
        <f>N67/N70*100</f>
        <v>15.595056002793676</v>
      </c>
      <c r="O72" s="329">
        <f>O67/O70*100</f>
        <v>15.490639597781595</v>
      </c>
      <c r="P72" s="329">
        <f t="shared" ref="P72" si="7">P67/P70*100</f>
        <v>15.415588743318414</v>
      </c>
      <c r="Q72" s="329">
        <f t="shared" ref="Q72:R72" si="8">Q67/Q70*100</f>
        <v>15.418726312308698</v>
      </c>
      <c r="R72" s="329">
        <f t="shared" si="8"/>
        <v>15.347164340047756</v>
      </c>
      <c r="S72" s="512"/>
      <c r="T72" s="329"/>
      <c r="U72" s="513"/>
      <c r="V72" s="108"/>
    </row>
    <row r="73" spans="1:22" s="105" customFormat="1">
      <c r="A73" s="257"/>
      <c r="B73" s="359"/>
      <c r="C73" s="359"/>
      <c r="D73" s="359"/>
      <c r="E73" s="359"/>
      <c r="F73" s="359"/>
      <c r="G73" s="359"/>
      <c r="H73" s="359"/>
      <c r="I73" s="359"/>
      <c r="J73" s="359"/>
      <c r="K73" s="359"/>
      <c r="L73" s="359"/>
      <c r="M73" s="359"/>
      <c r="N73" s="359"/>
      <c r="O73" s="476"/>
      <c r="P73" s="359"/>
      <c r="Q73" s="359"/>
      <c r="R73" s="359"/>
      <c r="S73" s="359"/>
      <c r="T73" s="359"/>
      <c r="U73" s="514"/>
      <c r="V73" s="108"/>
    </row>
    <row r="74" spans="1:22" s="105" customFormat="1" ht="22.5" customHeight="1">
      <c r="A74" s="623" t="s">
        <v>198</v>
      </c>
      <c r="B74" s="623"/>
      <c r="C74" s="623"/>
      <c r="D74" s="623"/>
      <c r="E74" s="623"/>
      <c r="F74" s="623"/>
      <c r="G74" s="623"/>
      <c r="H74" s="623"/>
      <c r="I74" s="623"/>
      <c r="J74" s="623"/>
      <c r="K74" s="623"/>
      <c r="L74" s="623"/>
      <c r="M74" s="623"/>
      <c r="N74" s="623"/>
      <c r="O74" s="623"/>
      <c r="P74" s="623"/>
      <c r="S74" s="107"/>
      <c r="T74" s="108"/>
    </row>
    <row r="75" spans="1:22" s="99" customFormat="1">
      <c r="A75" s="99" t="s">
        <v>165</v>
      </c>
      <c r="G75" s="26"/>
      <c r="J75" s="26"/>
      <c r="K75" s="26"/>
      <c r="L75" s="26"/>
      <c r="M75" s="26"/>
      <c r="N75" s="26"/>
      <c r="O75" s="26"/>
      <c r="P75" s="26"/>
      <c r="Q75" s="26"/>
      <c r="R75" s="26"/>
      <c r="S75" s="26"/>
      <c r="T75" s="26"/>
    </row>
    <row r="76" spans="1:22" s="116" customFormat="1">
      <c r="A76" s="116" t="s">
        <v>203</v>
      </c>
      <c r="G76" s="238"/>
      <c r="J76" s="238"/>
      <c r="K76" s="238"/>
      <c r="L76" s="238"/>
      <c r="M76" s="238"/>
      <c r="N76" s="238"/>
      <c r="O76" s="238"/>
      <c r="P76" s="238"/>
      <c r="Q76" s="238"/>
      <c r="R76" s="238"/>
      <c r="S76" s="238"/>
      <c r="T76" s="238"/>
    </row>
    <row r="80" spans="1:22">
      <c r="M80" s="622"/>
      <c r="N80" s="622"/>
      <c r="O80" s="622"/>
      <c r="P80" s="622"/>
    </row>
    <row r="81" spans="13:16">
      <c r="M81" s="622"/>
      <c r="N81" s="622"/>
      <c r="O81" s="161"/>
      <c r="P81" s="112"/>
    </row>
    <row r="82" spans="13:16">
      <c r="M82" s="99"/>
      <c r="N82" s="144"/>
      <c r="O82" s="145"/>
      <c r="P82" s="146"/>
    </row>
    <row r="83" spans="13:16">
      <c r="M83" s="99"/>
      <c r="N83" s="144"/>
      <c r="O83" s="145"/>
      <c r="P83" s="146"/>
    </row>
    <row r="84" spans="13:16">
      <c r="M84" s="99"/>
      <c r="N84" s="144"/>
      <c r="O84" s="145"/>
      <c r="P84" s="146"/>
    </row>
    <row r="85" spans="13:16">
      <c r="M85" s="99"/>
      <c r="N85" s="144"/>
      <c r="O85" s="145"/>
      <c r="P85" s="146"/>
    </row>
    <row r="86" spans="13:16">
      <c r="M86" s="99"/>
      <c r="N86" s="144"/>
      <c r="O86" s="145"/>
      <c r="P86" s="146"/>
    </row>
    <row r="87" spans="13:16">
      <c r="M87" s="99"/>
      <c r="N87" s="144"/>
      <c r="O87" s="145"/>
      <c r="P87" s="146"/>
    </row>
    <row r="88" spans="13:16">
      <c r="M88" s="99"/>
      <c r="N88" s="144"/>
      <c r="O88" s="145"/>
      <c r="P88" s="146"/>
    </row>
    <row r="89" spans="13:16">
      <c r="M89" s="99"/>
      <c r="N89" s="144"/>
      <c r="O89" s="145"/>
      <c r="P89" s="146"/>
    </row>
    <row r="90" spans="13:16">
      <c r="M90" s="99"/>
      <c r="N90" s="144"/>
      <c r="O90" s="145"/>
      <c r="P90" s="146"/>
    </row>
    <row r="91" spans="13:16">
      <c r="M91" s="99"/>
      <c r="N91" s="144"/>
      <c r="O91" s="145"/>
      <c r="P91" s="146"/>
    </row>
    <row r="92" spans="13:16">
      <c r="M92" s="99"/>
      <c r="N92" s="144"/>
      <c r="O92" s="145"/>
      <c r="P92" s="146"/>
    </row>
    <row r="93" spans="13:16">
      <c r="M93" s="99"/>
      <c r="N93" s="144"/>
      <c r="O93" s="145"/>
      <c r="P93" s="146"/>
    </row>
    <row r="94" spans="13:16">
      <c r="M94" s="99"/>
      <c r="N94" s="144"/>
      <c r="O94" s="145"/>
      <c r="P94" s="146"/>
    </row>
    <row r="95" spans="13:16">
      <c r="M95" s="99"/>
      <c r="N95" s="144"/>
      <c r="O95" s="145"/>
      <c r="P95" s="146"/>
    </row>
    <row r="96" spans="13:16">
      <c r="M96" s="99"/>
      <c r="N96" s="144"/>
      <c r="O96" s="145"/>
      <c r="P96" s="146"/>
    </row>
    <row r="97" spans="13:16">
      <c r="M97" s="99"/>
      <c r="N97" s="144"/>
      <c r="O97" s="145"/>
      <c r="P97" s="146"/>
    </row>
    <row r="98" spans="13:16">
      <c r="M98" s="99"/>
      <c r="N98" s="144"/>
      <c r="O98" s="145"/>
      <c r="P98" s="146"/>
    </row>
    <row r="99" spans="13:16">
      <c r="M99" s="99"/>
      <c r="N99" s="144"/>
      <c r="O99" s="145"/>
      <c r="P99" s="146"/>
    </row>
    <row r="100" spans="13:16">
      <c r="M100" s="99"/>
      <c r="N100" s="144"/>
      <c r="O100" s="145"/>
      <c r="P100" s="146"/>
    </row>
    <row r="101" spans="13:16">
      <c r="M101" s="99"/>
      <c r="N101" s="147"/>
      <c r="O101" s="141"/>
      <c r="P101" s="148"/>
    </row>
    <row r="102" spans="13:16">
      <c r="M102" s="99"/>
      <c r="N102" s="101"/>
      <c r="O102" s="141"/>
      <c r="P102" s="148"/>
    </row>
    <row r="103" spans="13:16">
      <c r="M103" s="99"/>
      <c r="N103" s="101"/>
      <c r="O103" s="141"/>
      <c r="P103" s="148"/>
    </row>
    <row r="104" spans="13:16">
      <c r="M104" s="103"/>
      <c r="N104" s="101"/>
      <c r="O104" s="141"/>
      <c r="P104" s="148"/>
    </row>
    <row r="105" spans="13:16">
      <c r="M105" s="105"/>
      <c r="N105" s="150"/>
      <c r="O105" s="150"/>
      <c r="P105" s="151"/>
    </row>
  </sheetData>
  <mergeCells count="40">
    <mergeCell ref="O9:O10"/>
    <mergeCell ref="K9:K10"/>
    <mergeCell ref="L9:L10"/>
    <mergeCell ref="A43:A44"/>
    <mergeCell ref="T43:U43"/>
    <mergeCell ref="N43:N44"/>
    <mergeCell ref="M80:N81"/>
    <mergeCell ref="O80:P80"/>
    <mergeCell ref="I43:I44"/>
    <mergeCell ref="A74:P74"/>
    <mergeCell ref="G43:G44"/>
    <mergeCell ref="H43:H44"/>
    <mergeCell ref="L43:L44"/>
    <mergeCell ref="B43:B44"/>
    <mergeCell ref="C43:C44"/>
    <mergeCell ref="D43:D44"/>
    <mergeCell ref="E43:E44"/>
    <mergeCell ref="K43:K44"/>
    <mergeCell ref="J43:J44"/>
    <mergeCell ref="S43:S44"/>
    <mergeCell ref="P43:P44"/>
    <mergeCell ref="F9:F10"/>
    <mergeCell ref="G9:G10"/>
    <mergeCell ref="H9:H10"/>
    <mergeCell ref="I9:I10"/>
    <mergeCell ref="Q43:Q44"/>
    <mergeCell ref="Q9:Q10"/>
    <mergeCell ref="M9:M10"/>
    <mergeCell ref="M43:M44"/>
    <mergeCell ref="R43:R44"/>
    <mergeCell ref="P9:P10"/>
    <mergeCell ref="O43:O44"/>
    <mergeCell ref="F43:F44"/>
    <mergeCell ref="J9:J10"/>
    <mergeCell ref="N9:N10"/>
    <mergeCell ref="A9:A10"/>
    <mergeCell ref="B9:B10"/>
    <mergeCell ref="C9:C10"/>
    <mergeCell ref="D9:D10"/>
    <mergeCell ref="E9:E10"/>
  </mergeCells>
  <phoneticPr fontId="4" type="noConversion"/>
  <hyperlinks>
    <hyperlink ref="Q2" location="D!A1" display="Terug naar inhoud" xr:uid="{BA06DE8D-6007-4BD4-A24F-613E5E63BD2F}"/>
  </hyperlinks>
  <pageMargins left="0.59055118110236227" right="0.59055118110236227" top="0.59055118110236227" bottom="0.59055118110236227" header="0.11811023622047245" footer="0.11811023622047245"/>
  <pageSetup paperSize="9" scale="58" fitToHeight="2" orientation="landscape" r:id="rId1"/>
  <headerFooter alignWithMargins="0">
    <oddFooter xml:space="preserve">&amp;L&amp;8&amp;K002060De brusselse arbeidsmarkt - Statistische gegevens -Loontrekkende arbeid en vestigingen
Uitwerking : view.brussels, www.actiris.be.
&amp;R&amp;8&amp;P </oddFooter>
  </headerFooter>
  <rowBreaks count="1" manualBreakCount="1">
    <brk id="41" max="20"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2:K177"/>
  <sheetViews>
    <sheetView showGridLines="0" zoomScaleNormal="100" zoomScaleSheetLayoutView="85" workbookViewId="0"/>
  </sheetViews>
  <sheetFormatPr baseColWidth="10" defaultColWidth="9.85546875" defaultRowHeight="11.25"/>
  <cols>
    <col min="1" max="1" width="2.28515625" style="27" customWidth="1"/>
    <col min="2" max="2" width="39" style="27" customWidth="1"/>
    <col min="3" max="3" width="10.140625" style="27" customWidth="1"/>
    <col min="4" max="4" width="6.28515625" style="27" customWidth="1"/>
    <col min="5" max="5" width="10.140625" style="27" customWidth="1"/>
    <col min="6" max="6" width="6.140625" style="27" customWidth="1"/>
    <col min="7" max="7" width="10.140625" style="27" customWidth="1"/>
    <col min="8" max="8" width="6.140625" style="27" customWidth="1"/>
    <col min="9" max="9" width="10.42578125" style="27" customWidth="1"/>
    <col min="10" max="10" width="6.140625" style="27" customWidth="1"/>
    <col min="11" max="11" width="10.42578125" style="27" customWidth="1"/>
    <col min="12" max="46" width="9.85546875" style="27" customWidth="1"/>
    <col min="47" max="16384" width="9.85546875" style="27"/>
  </cols>
  <sheetData>
    <row r="2" spans="1:11" s="163" customFormat="1" ht="18.75">
      <c r="A2" s="162" t="s">
        <v>82</v>
      </c>
      <c r="K2" s="313" t="s">
        <v>71</v>
      </c>
    </row>
    <row r="3" spans="1:11" s="3" customFormat="1">
      <c r="A3" s="19"/>
    </row>
    <row r="4" spans="1:11" s="212" customFormat="1" ht="15.75">
      <c r="A4" s="11" t="s">
        <v>78</v>
      </c>
    </row>
    <row r="5" spans="1:11" s="3" customFormat="1">
      <c r="A5" s="19"/>
    </row>
    <row r="6" spans="1:11" s="3" customFormat="1">
      <c r="B6" s="211"/>
    </row>
    <row r="7" spans="1:11" s="260" customFormat="1">
      <c r="A7" s="319" t="s">
        <v>219</v>
      </c>
      <c r="B7" s="319"/>
      <c r="C7" s="319"/>
      <c r="D7" s="319"/>
      <c r="E7" s="319"/>
      <c r="F7" s="319"/>
      <c r="G7" s="319"/>
      <c r="H7" s="319"/>
      <c r="I7" s="319"/>
      <c r="J7" s="319"/>
      <c r="K7" s="319"/>
    </row>
    <row r="8" spans="1:11" s="260" customFormat="1">
      <c r="A8" s="272"/>
      <c r="B8" s="272"/>
      <c r="C8" s="273"/>
      <c r="D8" s="272"/>
      <c r="E8" s="272"/>
      <c r="F8" s="272"/>
      <c r="G8" s="272"/>
      <c r="H8" s="272"/>
      <c r="I8" s="272"/>
      <c r="J8" s="272"/>
      <c r="K8" s="272"/>
    </row>
    <row r="9" spans="1:11" s="263" customFormat="1" ht="11.25" customHeight="1">
      <c r="A9" s="261"/>
      <c r="B9" s="262"/>
      <c r="C9" s="636" t="s">
        <v>64</v>
      </c>
      <c r="D9" s="637"/>
      <c r="E9" s="636" t="s">
        <v>65</v>
      </c>
      <c r="F9" s="637"/>
      <c r="G9" s="636" t="s">
        <v>66</v>
      </c>
      <c r="H9" s="637"/>
      <c r="I9" s="640" t="s">
        <v>68</v>
      </c>
      <c r="J9" s="641"/>
      <c r="K9" s="628" t="s">
        <v>193</v>
      </c>
    </row>
    <row r="10" spans="1:11" s="263" customFormat="1" ht="12.75" customHeight="1">
      <c r="A10" s="261"/>
      <c r="B10" s="262"/>
      <c r="C10" s="638"/>
      <c r="D10" s="639"/>
      <c r="E10" s="638"/>
      <c r="F10" s="639"/>
      <c r="G10" s="638"/>
      <c r="H10" s="639"/>
      <c r="I10" s="642"/>
      <c r="J10" s="643"/>
      <c r="K10" s="629"/>
    </row>
    <row r="11" spans="1:11" s="86" customFormat="1">
      <c r="C11" s="630" t="s">
        <v>69</v>
      </c>
      <c r="D11" s="630" t="s">
        <v>70</v>
      </c>
      <c r="E11" s="630" t="s">
        <v>69</v>
      </c>
      <c r="F11" s="630" t="s">
        <v>70</v>
      </c>
      <c r="G11" s="630" t="s">
        <v>69</v>
      </c>
      <c r="H11" s="630" t="s">
        <v>70</v>
      </c>
      <c r="I11" s="630" t="s">
        <v>69</v>
      </c>
      <c r="J11" s="632" t="s">
        <v>70</v>
      </c>
      <c r="K11" s="634" t="s">
        <v>70</v>
      </c>
    </row>
    <row r="12" spans="1:11" s="86" customFormat="1" ht="12.75" customHeight="1">
      <c r="A12" s="85"/>
      <c r="B12" s="85"/>
      <c r="C12" s="631"/>
      <c r="D12" s="631"/>
      <c r="E12" s="631"/>
      <c r="F12" s="631"/>
      <c r="G12" s="631"/>
      <c r="H12" s="631"/>
      <c r="I12" s="631"/>
      <c r="J12" s="633"/>
      <c r="K12" s="635"/>
    </row>
    <row r="13" spans="1:11" s="86" customFormat="1">
      <c r="C13" s="264"/>
      <c r="D13" s="265"/>
      <c r="E13" s="264"/>
      <c r="F13" s="87"/>
      <c r="G13" s="264"/>
      <c r="H13" s="265"/>
      <c r="J13" s="264"/>
      <c r="K13" s="266"/>
    </row>
    <row r="14" spans="1:11" s="86" customFormat="1">
      <c r="A14" s="89" t="s">
        <v>100</v>
      </c>
      <c r="B14" s="90"/>
      <c r="C14" s="346">
        <v>23</v>
      </c>
      <c r="D14" s="349">
        <v>6.0069471649821092E-2</v>
      </c>
      <c r="E14" s="346">
        <v>3627</v>
      </c>
      <c r="F14" s="349">
        <v>2.089333855618793</v>
      </c>
      <c r="G14" s="346">
        <v>1646</v>
      </c>
      <c r="H14" s="349">
        <v>1.8461193360251231</v>
      </c>
      <c r="I14" s="346">
        <v>5296</v>
      </c>
      <c r="J14" s="349">
        <v>1.7592054344034946</v>
      </c>
      <c r="K14" s="349">
        <v>0.43429003021148038</v>
      </c>
    </row>
    <row r="15" spans="1:11" s="86" customFormat="1">
      <c r="A15" s="89" t="s">
        <v>2</v>
      </c>
      <c r="B15" s="90"/>
      <c r="C15" s="346">
        <v>3</v>
      </c>
      <c r="D15" s="349">
        <v>7.8351484760636209E-3</v>
      </c>
      <c r="E15" s="346">
        <v>33</v>
      </c>
      <c r="F15" s="349">
        <v>1.9009654600336413E-2</v>
      </c>
      <c r="G15" s="346">
        <v>80</v>
      </c>
      <c r="H15" s="349">
        <v>8.9726334679228345E-2</v>
      </c>
      <c r="I15" s="346">
        <v>116</v>
      </c>
      <c r="J15" s="349">
        <v>3.8532445315484401E-2</v>
      </c>
      <c r="K15" s="349">
        <v>2.5862068965517242</v>
      </c>
    </row>
    <row r="16" spans="1:11" s="86" customFormat="1">
      <c r="A16" s="89" t="s">
        <v>96</v>
      </c>
      <c r="B16" s="90"/>
      <c r="C16" s="346">
        <v>920</v>
      </c>
      <c r="D16" s="349">
        <v>2.4027788659928442</v>
      </c>
      <c r="E16" s="346">
        <v>10836</v>
      </c>
      <c r="F16" s="349">
        <v>6.2420793105831933</v>
      </c>
      <c r="G16" s="346">
        <v>5043</v>
      </c>
      <c r="H16" s="349">
        <v>5.6561238223418577</v>
      </c>
      <c r="I16" s="346">
        <v>16799</v>
      </c>
      <c r="J16" s="349">
        <v>5.5802288694381241</v>
      </c>
      <c r="K16" s="349">
        <v>5.4765164593130544</v>
      </c>
    </row>
    <row r="17" spans="1:11" s="86" customFormat="1">
      <c r="A17" s="267" t="s">
        <v>130</v>
      </c>
      <c r="B17" s="90"/>
      <c r="C17" s="346">
        <v>39</v>
      </c>
      <c r="D17" s="349">
        <v>0.10185693018882709</v>
      </c>
      <c r="E17" s="346">
        <v>127</v>
      </c>
      <c r="F17" s="349">
        <v>7.3158367704324989E-2</v>
      </c>
      <c r="G17" s="346">
        <v>93</v>
      </c>
      <c r="H17" s="349">
        <v>0.10430686406460296</v>
      </c>
      <c r="I17" s="346">
        <v>259</v>
      </c>
      <c r="J17" s="349">
        <v>8.6033649454400507E-2</v>
      </c>
      <c r="K17" s="349">
        <v>15.057915057915059</v>
      </c>
    </row>
    <row r="18" spans="1:11" s="86" customFormat="1">
      <c r="A18" s="89" t="s">
        <v>101</v>
      </c>
      <c r="B18" s="90"/>
      <c r="C18" s="346">
        <v>75</v>
      </c>
      <c r="D18" s="349">
        <v>0.19587871190159054</v>
      </c>
      <c r="E18" s="346">
        <v>896</v>
      </c>
      <c r="F18" s="349">
        <v>0.51614092490610375</v>
      </c>
      <c r="G18" s="346">
        <v>627</v>
      </c>
      <c r="H18" s="349">
        <v>0.70323014804845219</v>
      </c>
      <c r="I18" s="346">
        <v>1598</v>
      </c>
      <c r="J18" s="349">
        <v>0.53081765184606944</v>
      </c>
      <c r="K18" s="349">
        <v>4.693366708385482</v>
      </c>
    </row>
    <row r="19" spans="1:11" s="86" customFormat="1">
      <c r="A19" s="89" t="s">
        <v>5</v>
      </c>
      <c r="B19" s="90"/>
      <c r="C19" s="346">
        <v>1732</v>
      </c>
      <c r="D19" s="349">
        <v>4.5234923868473977</v>
      </c>
      <c r="E19" s="346">
        <v>18603</v>
      </c>
      <c r="F19" s="349">
        <v>10.7162607433351</v>
      </c>
      <c r="G19" s="346">
        <v>9919</v>
      </c>
      <c r="H19" s="349">
        <v>11.124943921040826</v>
      </c>
      <c r="I19" s="346">
        <v>30254</v>
      </c>
      <c r="J19" s="349">
        <v>10.049660349781595</v>
      </c>
      <c r="K19" s="349">
        <v>5.7248628280557945</v>
      </c>
    </row>
    <row r="20" spans="1:11" s="86" customFormat="1">
      <c r="A20" s="89" t="s">
        <v>6</v>
      </c>
      <c r="B20" s="90"/>
      <c r="C20" s="346">
        <v>7428</v>
      </c>
      <c r="D20" s="349">
        <v>19.399827626733526</v>
      </c>
      <c r="E20" s="346">
        <v>39877</v>
      </c>
      <c r="F20" s="349">
        <v>22.971151409018642</v>
      </c>
      <c r="G20" s="346">
        <v>20238</v>
      </c>
      <c r="H20" s="349">
        <v>22.698519515477795</v>
      </c>
      <c r="I20" s="346">
        <v>67543</v>
      </c>
      <c r="J20" s="349">
        <v>22.436180637446228</v>
      </c>
      <c r="K20" s="349">
        <v>10.997438668699939</v>
      </c>
    </row>
    <row r="21" spans="1:11" s="86" customFormat="1">
      <c r="A21" s="91"/>
      <c r="B21" s="90" t="s">
        <v>7</v>
      </c>
      <c r="C21" s="347">
        <v>497</v>
      </c>
      <c r="D21" s="350">
        <v>1.2980229308678732</v>
      </c>
      <c r="E21" s="347">
        <v>4721</v>
      </c>
      <c r="F21" s="350">
        <v>2.7195327081269154</v>
      </c>
      <c r="G21" s="347">
        <v>2968</v>
      </c>
      <c r="H21" s="350">
        <v>3.3288470165993718</v>
      </c>
      <c r="I21" s="347">
        <v>8186</v>
      </c>
      <c r="J21" s="350">
        <v>2.7191948047634074</v>
      </c>
      <c r="K21" s="350">
        <v>6.0713413144392865</v>
      </c>
    </row>
    <row r="22" spans="1:11" s="86" customFormat="1">
      <c r="A22" s="91"/>
      <c r="B22" s="90" t="s">
        <v>8</v>
      </c>
      <c r="C22" s="347">
        <v>1696</v>
      </c>
      <c r="D22" s="350">
        <v>4.4294706051346342</v>
      </c>
      <c r="E22" s="347">
        <v>12591</v>
      </c>
      <c r="F22" s="350">
        <v>7.2530473052374482</v>
      </c>
      <c r="G22" s="347">
        <v>3747</v>
      </c>
      <c r="H22" s="350">
        <v>4.202557200538358</v>
      </c>
      <c r="I22" s="347">
        <v>18034</v>
      </c>
      <c r="J22" s="350">
        <v>5.9904665415469447</v>
      </c>
      <c r="K22" s="350">
        <v>9.40445824553621</v>
      </c>
    </row>
    <row r="23" spans="1:11" s="86" customFormat="1">
      <c r="A23" s="91"/>
      <c r="B23" s="90" t="s">
        <v>9</v>
      </c>
      <c r="C23" s="347">
        <v>5235</v>
      </c>
      <c r="D23" s="350">
        <v>13.67233409073102</v>
      </c>
      <c r="E23" s="347">
        <v>22565</v>
      </c>
      <c r="F23" s="350">
        <v>12.998571395654276</v>
      </c>
      <c r="G23" s="347">
        <v>13523</v>
      </c>
      <c r="H23" s="350">
        <v>15.167115298340061</v>
      </c>
      <c r="I23" s="347">
        <v>41323</v>
      </c>
      <c r="J23" s="350">
        <v>13.726519291135878</v>
      </c>
      <c r="K23" s="350">
        <v>12.668489703070929</v>
      </c>
    </row>
    <row r="24" spans="1:11" s="86" customFormat="1">
      <c r="A24" s="89" t="s">
        <v>102</v>
      </c>
      <c r="B24" s="269"/>
      <c r="C24" s="346">
        <v>1595</v>
      </c>
      <c r="D24" s="349">
        <v>4.1656872731071592</v>
      </c>
      <c r="E24" s="346">
        <v>7482</v>
      </c>
      <c r="F24" s="349">
        <v>4.3100071430217293</v>
      </c>
      <c r="G24" s="346">
        <v>2591</v>
      </c>
      <c r="H24" s="349">
        <v>2.9060116644235081</v>
      </c>
      <c r="I24" s="346">
        <v>11668</v>
      </c>
      <c r="J24" s="349">
        <v>3.8758325167333787</v>
      </c>
      <c r="K24" s="349">
        <v>13.669866300994171</v>
      </c>
    </row>
    <row r="25" spans="1:11" s="86" customFormat="1">
      <c r="A25" s="91"/>
      <c r="B25" s="90" t="s">
        <v>103</v>
      </c>
      <c r="C25" s="347">
        <v>1234</v>
      </c>
      <c r="D25" s="350">
        <v>3.2228577398208365</v>
      </c>
      <c r="E25" s="347">
        <v>4799</v>
      </c>
      <c r="F25" s="350">
        <v>2.7644646190004378</v>
      </c>
      <c r="G25" s="347">
        <v>1714</v>
      </c>
      <c r="H25" s="350">
        <v>1.9223867205024676</v>
      </c>
      <c r="I25" s="347">
        <v>7747</v>
      </c>
      <c r="J25" s="350">
        <v>2.5733694298194623</v>
      </c>
      <c r="K25" s="350">
        <v>15.928746611591585</v>
      </c>
    </row>
    <row r="26" spans="1:11" s="86" customFormat="1">
      <c r="A26" s="91"/>
      <c r="B26" s="90" t="s">
        <v>104</v>
      </c>
      <c r="C26" s="347">
        <v>152</v>
      </c>
      <c r="D26" s="350">
        <v>0.39698085612055684</v>
      </c>
      <c r="E26" s="347">
        <v>1779</v>
      </c>
      <c r="F26" s="350">
        <v>1.0247931979999541</v>
      </c>
      <c r="G26" s="347">
        <v>430</v>
      </c>
      <c r="H26" s="350">
        <v>0.48227904890085244</v>
      </c>
      <c r="I26" s="347">
        <v>2361</v>
      </c>
      <c r="J26" s="350">
        <v>0.78426813267119533</v>
      </c>
      <c r="K26" s="350">
        <v>6.4379500211774676</v>
      </c>
    </row>
    <row r="27" spans="1:11" s="86" customFormat="1">
      <c r="A27" s="91"/>
      <c r="B27" s="90" t="s">
        <v>105</v>
      </c>
      <c r="C27" s="347">
        <v>209</v>
      </c>
      <c r="D27" s="350">
        <v>0.54584867716576568</v>
      </c>
      <c r="E27" s="347">
        <v>904</v>
      </c>
      <c r="F27" s="350">
        <v>0.52074932602133683</v>
      </c>
      <c r="G27" s="347">
        <v>447</v>
      </c>
      <c r="H27" s="350">
        <v>0.50134589502018845</v>
      </c>
      <c r="I27" s="347">
        <v>1560</v>
      </c>
      <c r="J27" s="350">
        <v>0.51819495424272111</v>
      </c>
      <c r="K27" s="350">
        <v>13.397435897435898</v>
      </c>
    </row>
    <row r="28" spans="1:11" s="86" customFormat="1">
      <c r="A28" s="89" t="s">
        <v>10</v>
      </c>
      <c r="B28" s="269"/>
      <c r="C28" s="346">
        <v>3927</v>
      </c>
      <c r="D28" s="349">
        <v>10.256209355167281</v>
      </c>
      <c r="E28" s="346">
        <v>16163</v>
      </c>
      <c r="F28" s="349">
        <v>9.3106984031890132</v>
      </c>
      <c r="G28" s="346">
        <v>8152</v>
      </c>
      <c r="H28" s="349">
        <v>9.1431135038133693</v>
      </c>
      <c r="I28" s="346">
        <v>28242</v>
      </c>
      <c r="J28" s="349">
        <v>9.3813217293095725</v>
      </c>
      <c r="K28" s="349">
        <v>13.9048226046314</v>
      </c>
    </row>
    <row r="29" spans="1:11" s="86" customFormat="1">
      <c r="A29" s="89" t="s">
        <v>106</v>
      </c>
      <c r="B29" s="269"/>
      <c r="C29" s="346">
        <v>1717</v>
      </c>
      <c r="D29" s="349">
        <v>4.4843166444670786</v>
      </c>
      <c r="E29" s="346">
        <v>4653</v>
      </c>
      <c r="F29" s="349">
        <v>2.6803612986474343</v>
      </c>
      <c r="G29" s="346">
        <v>1765</v>
      </c>
      <c r="H29" s="349">
        <v>1.9795872588604755</v>
      </c>
      <c r="I29" s="346">
        <v>8135</v>
      </c>
      <c r="J29" s="349">
        <v>2.7022538158747031</v>
      </c>
      <c r="K29" s="349">
        <v>21.106330669944683</v>
      </c>
    </row>
    <row r="30" spans="1:11" s="86" customFormat="1">
      <c r="A30" s="91"/>
      <c r="B30" s="90" t="s">
        <v>107</v>
      </c>
      <c r="C30" s="347">
        <v>107</v>
      </c>
      <c r="D30" s="350">
        <v>0.27945362897960252</v>
      </c>
      <c r="E30" s="347">
        <v>200</v>
      </c>
      <c r="F30" s="350">
        <v>0.11521002788082675</v>
      </c>
      <c r="G30" s="347">
        <v>151</v>
      </c>
      <c r="H30" s="350">
        <v>0.16935845670704353</v>
      </c>
      <c r="I30" s="347">
        <v>458</v>
      </c>
      <c r="J30" s="350">
        <v>0.15213672374561943</v>
      </c>
      <c r="K30" s="350">
        <v>23.362445414847162</v>
      </c>
    </row>
    <row r="31" spans="1:11" s="86" customFormat="1">
      <c r="A31" s="91"/>
      <c r="B31" s="90" t="s">
        <v>108</v>
      </c>
      <c r="C31" s="347">
        <v>346</v>
      </c>
      <c r="D31" s="350">
        <v>0.90365379090600428</v>
      </c>
      <c r="E31" s="347">
        <v>378</v>
      </c>
      <c r="F31" s="350">
        <v>0.21774695269476252</v>
      </c>
      <c r="G31" s="347">
        <v>197</v>
      </c>
      <c r="H31" s="350">
        <v>0.22095109914759981</v>
      </c>
      <c r="I31" s="347">
        <v>921</v>
      </c>
      <c r="J31" s="350">
        <v>0.30593432875483728</v>
      </c>
      <c r="K31" s="350">
        <v>37.567861020629749</v>
      </c>
    </row>
    <row r="32" spans="1:11" s="86" customFormat="1">
      <c r="A32" s="91"/>
      <c r="B32" s="90" t="s">
        <v>109</v>
      </c>
      <c r="C32" s="347">
        <v>89</v>
      </c>
      <c r="D32" s="350">
        <v>0.23244273812322078</v>
      </c>
      <c r="E32" s="347">
        <v>208</v>
      </c>
      <c r="F32" s="350">
        <v>0.11981842899605982</v>
      </c>
      <c r="G32" s="347">
        <v>156</v>
      </c>
      <c r="H32" s="350">
        <v>0.17496635262449528</v>
      </c>
      <c r="I32" s="347">
        <v>453</v>
      </c>
      <c r="J32" s="350">
        <v>0.15047584248202095</v>
      </c>
      <c r="K32" s="350">
        <v>19.646799116997794</v>
      </c>
    </row>
    <row r="33" spans="1:11" s="86" customFormat="1">
      <c r="A33" s="91"/>
      <c r="B33" s="90" t="s">
        <v>21</v>
      </c>
      <c r="C33" s="347">
        <v>1175</v>
      </c>
      <c r="D33" s="350">
        <v>3.0687664864582516</v>
      </c>
      <c r="E33" s="347">
        <v>3867</v>
      </c>
      <c r="F33" s="350">
        <v>2.2275858890757854</v>
      </c>
      <c r="G33" s="347">
        <v>1261</v>
      </c>
      <c r="H33" s="350">
        <v>1.4143113503813369</v>
      </c>
      <c r="I33" s="347">
        <v>6303</v>
      </c>
      <c r="J33" s="350">
        <v>2.0937069208922252</v>
      </c>
      <c r="K33" s="350">
        <v>18.641916547675709</v>
      </c>
    </row>
    <row r="34" spans="1:11" s="86" customFormat="1">
      <c r="A34" s="89" t="s">
        <v>110</v>
      </c>
      <c r="B34" s="269"/>
      <c r="C34" s="346">
        <v>1121</v>
      </c>
      <c r="D34" s="349">
        <v>2.9277338138891067</v>
      </c>
      <c r="E34" s="346">
        <v>5891</v>
      </c>
      <c r="F34" s="349">
        <v>3.3935113712297515</v>
      </c>
      <c r="G34" s="346">
        <v>2362</v>
      </c>
      <c r="H34" s="349">
        <v>2.6491700314042173</v>
      </c>
      <c r="I34" s="346">
        <v>9374</v>
      </c>
      <c r="J34" s="349">
        <v>3.1138201929944027</v>
      </c>
      <c r="K34" s="349">
        <v>11.958608918284618</v>
      </c>
    </row>
    <row r="35" spans="1:11" s="86" customFormat="1">
      <c r="A35" s="89" t="s">
        <v>111</v>
      </c>
      <c r="B35" s="269"/>
      <c r="C35" s="346">
        <v>1787</v>
      </c>
      <c r="D35" s="349">
        <v>4.6671367755752309</v>
      </c>
      <c r="E35" s="346">
        <v>3432</v>
      </c>
      <c r="F35" s="349">
        <v>1.9770040784349869</v>
      </c>
      <c r="G35" s="346">
        <v>1678</v>
      </c>
      <c r="H35" s="349">
        <v>1.8820098698968148</v>
      </c>
      <c r="I35" s="346">
        <v>6897</v>
      </c>
      <c r="J35" s="349">
        <v>2.2910196150077233</v>
      </c>
      <c r="K35" s="349">
        <v>25.909815861968973</v>
      </c>
    </row>
    <row r="36" spans="1:11" s="86" customFormat="1">
      <c r="A36" s="89" t="s">
        <v>139</v>
      </c>
      <c r="B36" s="269"/>
      <c r="C36" s="346">
        <v>3866</v>
      </c>
      <c r="D36" s="349">
        <v>10.09689466948732</v>
      </c>
      <c r="E36" s="346">
        <v>13442</v>
      </c>
      <c r="F36" s="349">
        <v>7.7432659738703657</v>
      </c>
      <c r="G36" s="346">
        <v>6636</v>
      </c>
      <c r="H36" s="349">
        <v>7.4427994616419912</v>
      </c>
      <c r="I36" s="346">
        <v>23944</v>
      </c>
      <c r="J36" s="349">
        <v>7.9536281951203307</v>
      </c>
      <c r="K36" s="349">
        <v>16.146007350484464</v>
      </c>
    </row>
    <row r="37" spans="1:11" s="86" customFormat="1" ht="22.5">
      <c r="A37" s="91"/>
      <c r="B37" s="90" t="s">
        <v>141</v>
      </c>
      <c r="C37" s="347">
        <v>3174</v>
      </c>
      <c r="D37" s="350">
        <v>8.2895870876753115</v>
      </c>
      <c r="E37" s="347">
        <v>10886</v>
      </c>
      <c r="F37" s="350">
        <v>6.2708818175534002</v>
      </c>
      <c r="G37" s="347">
        <v>5476</v>
      </c>
      <c r="H37" s="350">
        <v>6.141767608793181</v>
      </c>
      <c r="I37" s="347">
        <v>19536</v>
      </c>
      <c r="J37" s="350">
        <v>6.4893952731319233</v>
      </c>
      <c r="K37" s="350">
        <v>16.246928746928745</v>
      </c>
    </row>
    <row r="38" spans="1:11" s="86" customFormat="1" ht="22.5">
      <c r="A38" s="91"/>
      <c r="B38" s="90" t="s">
        <v>114</v>
      </c>
      <c r="C38" s="347">
        <v>137</v>
      </c>
      <c r="D38" s="350">
        <v>0.35780511374023871</v>
      </c>
      <c r="E38" s="347">
        <v>350</v>
      </c>
      <c r="F38" s="350">
        <v>0.20161754879144683</v>
      </c>
      <c r="G38" s="347">
        <v>247</v>
      </c>
      <c r="H38" s="350">
        <v>0.27703005832211758</v>
      </c>
      <c r="I38" s="347">
        <v>734</v>
      </c>
      <c r="J38" s="350">
        <v>0.24381736949625471</v>
      </c>
      <c r="K38" s="350">
        <v>18.664850136239782</v>
      </c>
    </row>
    <row r="39" spans="1:11" s="86" customFormat="1" ht="22.5">
      <c r="A39" s="91"/>
      <c r="B39" s="90" t="s">
        <v>115</v>
      </c>
      <c r="C39" s="347">
        <v>555</v>
      </c>
      <c r="D39" s="350">
        <v>1.4495024680717701</v>
      </c>
      <c r="E39" s="347">
        <v>2206</v>
      </c>
      <c r="F39" s="350">
        <v>1.2707666075255191</v>
      </c>
      <c r="G39" s="347">
        <v>913</v>
      </c>
      <c r="H39" s="350">
        <v>1.0240017945266937</v>
      </c>
      <c r="I39" s="347">
        <v>3674</v>
      </c>
      <c r="J39" s="350">
        <v>1.2204155524921525</v>
      </c>
      <c r="K39" s="350">
        <v>15.106151333696245</v>
      </c>
    </row>
    <row r="40" spans="1:11" s="86" customFormat="1">
      <c r="A40" s="89" t="s">
        <v>116</v>
      </c>
      <c r="B40" s="90"/>
      <c r="C40" s="346">
        <v>1981</v>
      </c>
      <c r="D40" s="349">
        <v>5.1738097103606782</v>
      </c>
      <c r="E40" s="346">
        <v>10040</v>
      </c>
      <c r="F40" s="349">
        <v>5.7835433996175034</v>
      </c>
      <c r="G40" s="346">
        <v>4733</v>
      </c>
      <c r="H40" s="349">
        <v>5.308434275459847</v>
      </c>
      <c r="I40" s="346">
        <v>16754</v>
      </c>
      <c r="J40" s="349">
        <v>5.5652809380657375</v>
      </c>
      <c r="K40" s="349">
        <v>11.824042019816163</v>
      </c>
    </row>
    <row r="41" spans="1:11" s="86" customFormat="1">
      <c r="A41" s="91"/>
      <c r="B41" s="90" t="s">
        <v>117</v>
      </c>
      <c r="C41" s="347">
        <v>118</v>
      </c>
      <c r="D41" s="350">
        <v>0.30818250672516911</v>
      </c>
      <c r="E41" s="347">
        <v>800</v>
      </c>
      <c r="F41" s="350">
        <v>0.46084011152330701</v>
      </c>
      <c r="G41" s="347">
        <v>274</v>
      </c>
      <c r="H41" s="350">
        <v>0.3073126962763571</v>
      </c>
      <c r="I41" s="347">
        <v>1192</v>
      </c>
      <c r="J41" s="350">
        <v>0.39595409324187414</v>
      </c>
      <c r="K41" s="350">
        <v>9.8993288590604021</v>
      </c>
    </row>
    <row r="42" spans="1:11" s="86" customFormat="1">
      <c r="A42" s="91"/>
      <c r="B42" s="90" t="s">
        <v>118</v>
      </c>
      <c r="C42" s="347">
        <v>277</v>
      </c>
      <c r="D42" s="350">
        <v>0.72344537595654101</v>
      </c>
      <c r="E42" s="347">
        <v>2290</v>
      </c>
      <c r="F42" s="350">
        <v>1.3191548192354663</v>
      </c>
      <c r="G42" s="347">
        <v>845</v>
      </c>
      <c r="H42" s="350">
        <v>0.94773441004934944</v>
      </c>
      <c r="I42" s="347">
        <v>3412</v>
      </c>
      <c r="J42" s="350">
        <v>1.1333853742795927</v>
      </c>
      <c r="K42" s="350">
        <v>8.1184056271981255</v>
      </c>
    </row>
    <row r="43" spans="1:11" s="86" customFormat="1" ht="22.5">
      <c r="A43" s="91"/>
      <c r="B43" s="90" t="s">
        <v>119</v>
      </c>
      <c r="C43" s="347">
        <v>174</v>
      </c>
      <c r="D43" s="350">
        <v>0.45443861161169002</v>
      </c>
      <c r="E43" s="347">
        <v>560</v>
      </c>
      <c r="F43" s="350">
        <v>0.3225880780663149</v>
      </c>
      <c r="G43" s="347">
        <v>411</v>
      </c>
      <c r="H43" s="350">
        <v>0.46096904441453562</v>
      </c>
      <c r="I43" s="347">
        <v>1145</v>
      </c>
      <c r="J43" s="350">
        <v>0.3803418093640486</v>
      </c>
      <c r="K43" s="350">
        <v>15.196506550218341</v>
      </c>
    </row>
    <row r="44" spans="1:11" s="86" customFormat="1">
      <c r="A44" s="91"/>
      <c r="B44" s="90" t="s">
        <v>120</v>
      </c>
      <c r="C44" s="347">
        <v>1412</v>
      </c>
      <c r="D44" s="350">
        <v>3.6877432160672776</v>
      </c>
      <c r="E44" s="347">
        <v>6390</v>
      </c>
      <c r="F44" s="350">
        <v>3.6809603907924151</v>
      </c>
      <c r="G44" s="347">
        <v>3203</v>
      </c>
      <c r="H44" s="350">
        <v>3.5924181247196056</v>
      </c>
      <c r="I44" s="347">
        <v>11005</v>
      </c>
      <c r="J44" s="350">
        <v>3.6555996611802222</v>
      </c>
      <c r="K44" s="350">
        <v>12.830531576556112</v>
      </c>
    </row>
    <row r="45" spans="1:11" s="86" customFormat="1">
      <c r="A45" s="89" t="s">
        <v>98</v>
      </c>
      <c r="B45" s="90"/>
      <c r="C45" s="346">
        <v>922</v>
      </c>
      <c r="D45" s="349">
        <v>2.4080022983102198</v>
      </c>
      <c r="E45" s="346">
        <v>3318</v>
      </c>
      <c r="F45" s="349">
        <v>1.9113343625429158</v>
      </c>
      <c r="G45" s="346">
        <v>2613</v>
      </c>
      <c r="H45" s="349">
        <v>2.9306864064602962</v>
      </c>
      <c r="I45" s="346">
        <v>6853</v>
      </c>
      <c r="J45" s="349">
        <v>2.2764038598880565</v>
      </c>
      <c r="K45" s="349">
        <v>13.45396176856851</v>
      </c>
    </row>
    <row r="46" spans="1:11" s="86" customFormat="1">
      <c r="A46" s="89" t="s">
        <v>25</v>
      </c>
      <c r="B46" s="90"/>
      <c r="C46" s="346">
        <v>2315</v>
      </c>
      <c r="D46" s="349">
        <v>6.0461229073624274</v>
      </c>
      <c r="E46" s="346">
        <v>8556</v>
      </c>
      <c r="F46" s="349">
        <v>4.9286849927417684</v>
      </c>
      <c r="G46" s="346">
        <v>5875</v>
      </c>
      <c r="H46" s="349">
        <v>6.5892777030058314</v>
      </c>
      <c r="I46" s="346">
        <v>16746</v>
      </c>
      <c r="J46" s="349">
        <v>5.5626235280439795</v>
      </c>
      <c r="K46" s="349">
        <v>13.824196823121939</v>
      </c>
    </row>
    <row r="47" spans="1:11" s="86" customFormat="1">
      <c r="A47" s="89" t="s">
        <v>132</v>
      </c>
      <c r="B47" s="90"/>
      <c r="C47" s="346">
        <v>2951</v>
      </c>
      <c r="D47" s="349">
        <v>7.7071743842879155</v>
      </c>
      <c r="E47" s="346">
        <v>11937</v>
      </c>
      <c r="F47" s="349">
        <v>6.8763105140671437</v>
      </c>
      <c r="G47" s="346">
        <v>6894</v>
      </c>
      <c r="H47" s="349">
        <v>7.7321668909825032</v>
      </c>
      <c r="I47" s="346">
        <v>21782</v>
      </c>
      <c r="J47" s="349">
        <v>7.2354631367403544</v>
      </c>
      <c r="K47" s="349">
        <v>13.547883573592875</v>
      </c>
    </row>
    <row r="48" spans="1:11" s="86" customFormat="1">
      <c r="A48" s="91"/>
      <c r="B48" s="90" t="s">
        <v>122</v>
      </c>
      <c r="C48" s="347">
        <v>1263</v>
      </c>
      <c r="D48" s="350">
        <v>3.2985975084227848</v>
      </c>
      <c r="E48" s="347">
        <v>5508</v>
      </c>
      <c r="F48" s="350">
        <v>3.1728841678379687</v>
      </c>
      <c r="G48" s="347">
        <v>3140</v>
      </c>
      <c r="H48" s="350">
        <v>3.5217586361597131</v>
      </c>
      <c r="I48" s="347">
        <v>9911</v>
      </c>
      <c r="J48" s="350">
        <v>3.2921988407048781</v>
      </c>
      <c r="K48" s="350">
        <v>12.74341640601352</v>
      </c>
    </row>
    <row r="49" spans="1:11" s="86" customFormat="1">
      <c r="A49" s="91"/>
      <c r="B49" s="90" t="s">
        <v>123</v>
      </c>
      <c r="C49" s="347">
        <v>1688</v>
      </c>
      <c r="D49" s="350">
        <v>4.4085768758651316</v>
      </c>
      <c r="E49" s="347">
        <v>6429</v>
      </c>
      <c r="F49" s="350">
        <v>3.7034263462291759</v>
      </c>
      <c r="G49" s="347">
        <v>3754</v>
      </c>
      <c r="H49" s="350">
        <v>4.2104082548227906</v>
      </c>
      <c r="I49" s="347">
        <v>11871</v>
      </c>
      <c r="J49" s="350">
        <v>3.9432642960354767</v>
      </c>
      <c r="K49" s="350">
        <v>14.219526577373431</v>
      </c>
    </row>
    <row r="50" spans="1:11" s="86" customFormat="1">
      <c r="A50" s="89" t="s">
        <v>124</v>
      </c>
      <c r="B50" s="90"/>
      <c r="C50" s="346">
        <v>1452</v>
      </c>
      <c r="D50" s="349">
        <v>3.7922118624147925</v>
      </c>
      <c r="E50" s="346">
        <v>4353</v>
      </c>
      <c r="F50" s="349">
        <v>2.5075462568261941</v>
      </c>
      <c r="G50" s="346">
        <v>2628</v>
      </c>
      <c r="H50" s="349">
        <v>2.9475100942126513</v>
      </c>
      <c r="I50" s="346">
        <v>8433</v>
      </c>
      <c r="J50" s="349">
        <v>2.8012423391851717</v>
      </c>
      <c r="K50" s="349">
        <v>17.218071860547848</v>
      </c>
    </row>
    <row r="51" spans="1:11" s="86" customFormat="1">
      <c r="A51" s="89" t="s">
        <v>125</v>
      </c>
      <c r="B51" s="90"/>
      <c r="C51" s="346">
        <v>3715</v>
      </c>
      <c r="D51" s="349">
        <v>9.7025255295254507</v>
      </c>
      <c r="E51" s="346">
        <v>6464</v>
      </c>
      <c r="F51" s="349">
        <v>3.7235881011083203</v>
      </c>
      <c r="G51" s="346">
        <v>5331</v>
      </c>
      <c r="H51" s="349">
        <v>5.979138627187079</v>
      </c>
      <c r="I51" s="346">
        <v>15510</v>
      </c>
      <c r="J51" s="349">
        <v>5.1520536796824397</v>
      </c>
      <c r="K51" s="349">
        <v>23.952288845905866</v>
      </c>
    </row>
    <row r="52" spans="1:11" s="86" customFormat="1">
      <c r="A52" s="91"/>
      <c r="B52" s="90" t="s">
        <v>126</v>
      </c>
      <c r="C52" s="347">
        <v>2748</v>
      </c>
      <c r="D52" s="350">
        <v>7.1769960040742777</v>
      </c>
      <c r="E52" s="347">
        <v>2354</v>
      </c>
      <c r="F52" s="350">
        <v>1.3560220281573307</v>
      </c>
      <c r="G52" s="347">
        <v>2761</v>
      </c>
      <c r="H52" s="350">
        <v>3.0966801256168686</v>
      </c>
      <c r="I52" s="347">
        <v>7863</v>
      </c>
      <c r="J52" s="350">
        <v>2.6119018751349468</v>
      </c>
      <c r="K52" s="350">
        <v>34.948492941625339</v>
      </c>
    </row>
    <row r="53" spans="1:11" s="86" customFormat="1">
      <c r="A53" s="91"/>
      <c r="B53" s="90" t="s">
        <v>127</v>
      </c>
      <c r="C53" s="347">
        <v>82</v>
      </c>
      <c r="D53" s="350">
        <v>0.21416072501240566</v>
      </c>
      <c r="E53" s="347">
        <v>225</v>
      </c>
      <c r="F53" s="350">
        <v>0.12961128136593009</v>
      </c>
      <c r="G53" s="347">
        <v>106</v>
      </c>
      <c r="H53" s="350">
        <v>0.11888739344997758</v>
      </c>
      <c r="I53" s="347">
        <v>413</v>
      </c>
      <c r="J53" s="350">
        <v>0.13718879237323323</v>
      </c>
      <c r="K53" s="350">
        <v>19.854721549636803</v>
      </c>
    </row>
    <row r="54" spans="1:11" s="86" customFormat="1">
      <c r="A54" s="91"/>
      <c r="B54" s="90" t="s">
        <v>128</v>
      </c>
      <c r="C54" s="347">
        <v>885</v>
      </c>
      <c r="D54" s="350">
        <v>2.311368800438768</v>
      </c>
      <c r="E54" s="347">
        <v>3885</v>
      </c>
      <c r="F54" s="350">
        <v>2.2379547915850595</v>
      </c>
      <c r="G54" s="347">
        <v>2464</v>
      </c>
      <c r="H54" s="350">
        <v>2.7635711081202334</v>
      </c>
      <c r="I54" s="347">
        <v>7234</v>
      </c>
      <c r="J54" s="350">
        <v>2.4029630121742596</v>
      </c>
      <c r="K54" s="350">
        <v>12.233895493502903</v>
      </c>
    </row>
    <row r="55" spans="1:11" s="86" customFormat="1">
      <c r="A55" s="89" t="s">
        <v>129</v>
      </c>
      <c r="B55" s="90"/>
      <c r="C55" s="346">
        <v>398</v>
      </c>
      <c r="D55" s="349">
        <v>1.0394630311577737</v>
      </c>
      <c r="E55" s="346">
        <v>3855</v>
      </c>
      <c r="F55" s="349">
        <v>2.2206732874029358</v>
      </c>
      <c r="G55" s="346">
        <v>246</v>
      </c>
      <c r="H55" s="349">
        <v>0.27590847913862721</v>
      </c>
      <c r="I55" s="346">
        <v>4499</v>
      </c>
      <c r="J55" s="349">
        <v>1.494460960985899</v>
      </c>
      <c r="K55" s="349">
        <v>8.8464103134029788</v>
      </c>
    </row>
    <row r="56" spans="1:11" s="86" customFormat="1">
      <c r="A56" s="89" t="s">
        <v>75</v>
      </c>
      <c r="B56" s="90"/>
      <c r="C56" s="346">
        <v>322</v>
      </c>
      <c r="D56" s="349">
        <v>0.84097260309749533</v>
      </c>
      <c r="E56" s="346">
        <v>11</v>
      </c>
      <c r="F56" s="349">
        <v>6.336551533445472E-3</v>
      </c>
      <c r="G56" s="346">
        <v>10</v>
      </c>
      <c r="H56" s="349">
        <v>1.1215791834903543E-2</v>
      </c>
      <c r="I56" s="346">
        <v>343</v>
      </c>
      <c r="J56" s="349">
        <v>0.11393645468285472</v>
      </c>
      <c r="K56" s="349">
        <v>93.877551020408163</v>
      </c>
    </row>
    <row r="57" spans="1:11" s="86" customFormat="1">
      <c r="B57" s="88"/>
      <c r="C57" s="346"/>
      <c r="D57" s="349"/>
      <c r="E57" s="346"/>
      <c r="F57" s="349"/>
      <c r="G57" s="346"/>
      <c r="H57" s="349"/>
      <c r="I57" s="346"/>
      <c r="J57" s="349"/>
      <c r="K57" s="349"/>
    </row>
    <row r="58" spans="1:11" s="86" customFormat="1">
      <c r="A58" s="89" t="s">
        <v>36</v>
      </c>
      <c r="B58" s="269"/>
      <c r="C58" s="346">
        <v>38289</v>
      </c>
      <c r="D58" s="349">
        <v>100</v>
      </c>
      <c r="E58" s="346">
        <v>173596</v>
      </c>
      <c r="F58" s="349">
        <v>100</v>
      </c>
      <c r="G58" s="346">
        <v>89160</v>
      </c>
      <c r="H58" s="349">
        <v>100</v>
      </c>
      <c r="I58" s="346">
        <v>301045</v>
      </c>
      <c r="J58" s="349">
        <v>100</v>
      </c>
      <c r="K58" s="349">
        <v>12.718696540384327</v>
      </c>
    </row>
    <row r="59" spans="1:11" s="86" customFormat="1">
      <c r="A59" s="89"/>
      <c r="B59" s="90"/>
      <c r="C59" s="346"/>
      <c r="D59" s="502"/>
      <c r="E59" s="346"/>
      <c r="F59" s="502"/>
      <c r="G59" s="346"/>
      <c r="H59" s="349"/>
      <c r="I59" s="346"/>
      <c r="J59" s="349"/>
      <c r="K59" s="502"/>
    </row>
    <row r="60" spans="1:11" s="86" customFormat="1">
      <c r="A60" s="91"/>
      <c r="B60" s="90" t="s">
        <v>33</v>
      </c>
      <c r="C60" s="347">
        <v>23</v>
      </c>
      <c r="D60" s="349">
        <v>6.0069471649821092E-2</v>
      </c>
      <c r="E60" s="347">
        <v>3627</v>
      </c>
      <c r="F60" s="349">
        <v>2.089333855618793</v>
      </c>
      <c r="G60" s="347">
        <v>1646</v>
      </c>
      <c r="H60" s="349">
        <v>1.8461193360251231</v>
      </c>
      <c r="I60" s="347">
        <v>5296</v>
      </c>
      <c r="J60" s="349">
        <v>1.7592054344034946</v>
      </c>
      <c r="K60" s="349">
        <v>0.43429003021148038</v>
      </c>
    </row>
    <row r="61" spans="1:11" s="86" customFormat="1">
      <c r="B61" s="88" t="s">
        <v>34</v>
      </c>
      <c r="C61" s="347">
        <v>2769</v>
      </c>
      <c r="D61" s="349">
        <v>7.2318420434067221</v>
      </c>
      <c r="E61" s="347">
        <v>30495</v>
      </c>
      <c r="F61" s="349">
        <v>17.566649001129058</v>
      </c>
      <c r="G61" s="347">
        <v>15762</v>
      </c>
      <c r="H61" s="349">
        <v>17.678331090174968</v>
      </c>
      <c r="I61" s="347">
        <v>49026</v>
      </c>
      <c r="J61" s="349">
        <v>16.285272965835674</v>
      </c>
      <c r="K61" s="349">
        <v>5.6480234977358954</v>
      </c>
    </row>
    <row r="62" spans="1:11" s="86" customFormat="1">
      <c r="B62" s="88" t="s">
        <v>35</v>
      </c>
      <c r="C62" s="347">
        <v>35497</v>
      </c>
      <c r="D62" s="349">
        <v>92.708088484943445</v>
      </c>
      <c r="E62" s="347">
        <v>139474</v>
      </c>
      <c r="F62" s="349">
        <v>80.344017143252145</v>
      </c>
      <c r="G62" s="347">
        <v>71752</v>
      </c>
      <c r="H62" s="349">
        <v>80.47554957379991</v>
      </c>
      <c r="I62" s="347">
        <v>246723</v>
      </c>
      <c r="J62" s="349">
        <v>81.955521599760829</v>
      </c>
      <c r="K62" s="349">
        <v>14.387389906899639</v>
      </c>
    </row>
    <row r="63" spans="1:11" s="86" customFormat="1">
      <c r="A63" s="85"/>
      <c r="B63" s="85"/>
      <c r="C63" s="182"/>
      <c r="D63" s="79"/>
      <c r="E63" s="182"/>
      <c r="F63" s="79"/>
      <c r="G63" s="182"/>
      <c r="H63" s="79"/>
      <c r="I63" s="182"/>
      <c r="J63" s="79"/>
      <c r="K63" s="79"/>
    </row>
    <row r="64" spans="1:11" s="86" customFormat="1">
      <c r="A64" s="270" t="s">
        <v>201</v>
      </c>
      <c r="B64" s="89"/>
      <c r="D64" s="271"/>
      <c r="E64" s="199"/>
      <c r="F64" s="199"/>
      <c r="G64" s="199"/>
      <c r="H64" s="199"/>
      <c r="I64" s="199"/>
      <c r="J64" s="27"/>
    </row>
    <row r="65" spans="1:2">
      <c r="A65" s="3"/>
      <c r="B65" s="3"/>
    </row>
    <row r="66" spans="1:2">
      <c r="A66" s="3"/>
      <c r="B66" s="3"/>
    </row>
    <row r="67" spans="1:2">
      <c r="A67" s="3"/>
      <c r="B67" s="3"/>
    </row>
    <row r="68" spans="1:2">
      <c r="A68" s="3"/>
      <c r="B68" s="3"/>
    </row>
    <row r="69" spans="1:2">
      <c r="A69" s="3"/>
      <c r="B69" s="3"/>
    </row>
    <row r="70" spans="1:2">
      <c r="A70" s="3"/>
      <c r="B70" s="3"/>
    </row>
    <row r="71" spans="1:2">
      <c r="A71" s="3"/>
      <c r="B71" s="3"/>
    </row>
    <row r="72" spans="1:2">
      <c r="A72" s="3"/>
      <c r="B72" s="3"/>
    </row>
    <row r="73" spans="1:2">
      <c r="A73" s="3"/>
      <c r="B73" s="3"/>
    </row>
    <row r="74" spans="1:2">
      <c r="A74" s="3"/>
      <c r="B74" s="3"/>
    </row>
    <row r="75" spans="1:2">
      <c r="A75" s="3"/>
      <c r="B75" s="3"/>
    </row>
    <row r="76" spans="1:2">
      <c r="A76" s="3"/>
      <c r="B76" s="3"/>
    </row>
    <row r="77" spans="1:2">
      <c r="A77" s="3"/>
      <c r="B77" s="3"/>
    </row>
    <row r="78" spans="1:2">
      <c r="A78" s="3"/>
      <c r="B78" s="3"/>
    </row>
    <row r="79" spans="1:2">
      <c r="A79" s="3"/>
      <c r="B79" s="3"/>
    </row>
    <row r="80" spans="1:2">
      <c r="A80" s="3"/>
      <c r="B80" s="3"/>
    </row>
    <row r="81" spans="1:2">
      <c r="A81" s="3"/>
      <c r="B81" s="3"/>
    </row>
    <row r="82" spans="1:2">
      <c r="A82" s="3"/>
      <c r="B82" s="3"/>
    </row>
    <row r="83" spans="1:2">
      <c r="A83" s="3"/>
      <c r="B83" s="3"/>
    </row>
    <row r="84" spans="1:2">
      <c r="A84" s="3"/>
      <c r="B84" s="3"/>
    </row>
    <row r="85" spans="1:2">
      <c r="A85" s="3"/>
      <c r="B85" s="3"/>
    </row>
    <row r="86" spans="1:2">
      <c r="A86" s="3"/>
      <c r="B86" s="3"/>
    </row>
    <row r="87" spans="1:2">
      <c r="A87" s="3"/>
      <c r="B87" s="3"/>
    </row>
    <row r="88" spans="1:2">
      <c r="A88" s="3"/>
      <c r="B88" s="3"/>
    </row>
    <row r="89" spans="1:2">
      <c r="A89" s="3"/>
      <c r="B89" s="3"/>
    </row>
    <row r="90" spans="1:2">
      <c r="A90" s="3"/>
      <c r="B90" s="3"/>
    </row>
    <row r="91" spans="1:2">
      <c r="A91" s="3"/>
      <c r="B91" s="3"/>
    </row>
    <row r="92" spans="1:2">
      <c r="A92" s="3"/>
      <c r="B92" s="3"/>
    </row>
    <row r="93" spans="1:2">
      <c r="A93" s="3"/>
      <c r="B93" s="3"/>
    </row>
    <row r="94" spans="1:2">
      <c r="A94" s="3"/>
      <c r="B94" s="3"/>
    </row>
    <row r="95" spans="1:2">
      <c r="A95" s="3"/>
      <c r="B95" s="3"/>
    </row>
    <row r="96" spans="1:2">
      <c r="A96" s="3"/>
      <c r="B96" s="3"/>
    </row>
    <row r="97" spans="1:2">
      <c r="A97" s="3"/>
      <c r="B97" s="3"/>
    </row>
    <row r="98" spans="1:2">
      <c r="A98" s="3"/>
      <c r="B98" s="3"/>
    </row>
    <row r="99" spans="1:2">
      <c r="A99" s="3"/>
      <c r="B99" s="3"/>
    </row>
    <row r="100" spans="1:2">
      <c r="A100" s="3"/>
      <c r="B100" s="3"/>
    </row>
    <row r="101" spans="1:2">
      <c r="A101" s="3"/>
      <c r="B101" s="3"/>
    </row>
    <row r="102" spans="1:2">
      <c r="A102" s="3"/>
      <c r="B102" s="3"/>
    </row>
    <row r="103" spans="1:2">
      <c r="A103" s="3"/>
      <c r="B103" s="3"/>
    </row>
    <row r="104" spans="1:2">
      <c r="A104" s="3"/>
      <c r="B104" s="3"/>
    </row>
    <row r="105" spans="1:2">
      <c r="A105" s="3"/>
      <c r="B105" s="3"/>
    </row>
    <row r="106" spans="1:2">
      <c r="A106" s="3"/>
      <c r="B106" s="3"/>
    </row>
    <row r="107" spans="1:2">
      <c r="A107" s="3"/>
      <c r="B107" s="3"/>
    </row>
    <row r="108" spans="1:2">
      <c r="A108" s="3"/>
      <c r="B108" s="3"/>
    </row>
    <row r="109" spans="1:2">
      <c r="A109" s="3"/>
      <c r="B109" s="3"/>
    </row>
    <row r="110" spans="1:2">
      <c r="A110" s="3"/>
      <c r="B110" s="3"/>
    </row>
    <row r="111" spans="1:2">
      <c r="A111" s="3"/>
      <c r="B111" s="3"/>
    </row>
    <row r="112" spans="1:2">
      <c r="A112" s="3"/>
      <c r="B112" s="3"/>
    </row>
    <row r="113" spans="1:2">
      <c r="A113" s="3"/>
      <c r="B113" s="3"/>
    </row>
    <row r="114" spans="1:2">
      <c r="A114" s="3"/>
      <c r="B114" s="3"/>
    </row>
    <row r="115" spans="1:2">
      <c r="A115" s="3"/>
      <c r="B115" s="3"/>
    </row>
    <row r="116" spans="1:2">
      <c r="A116" s="3"/>
      <c r="B116" s="3"/>
    </row>
    <row r="117" spans="1:2">
      <c r="A117" s="3"/>
      <c r="B117" s="3"/>
    </row>
    <row r="118" spans="1:2">
      <c r="A118" s="3"/>
      <c r="B118" s="3"/>
    </row>
    <row r="119" spans="1:2">
      <c r="A119" s="3"/>
      <c r="B119" s="3"/>
    </row>
    <row r="120" spans="1:2">
      <c r="A120" s="3"/>
      <c r="B120" s="3"/>
    </row>
    <row r="121" spans="1:2">
      <c r="A121" s="3"/>
      <c r="B121" s="3"/>
    </row>
    <row r="122" spans="1:2">
      <c r="A122" s="3"/>
      <c r="B122" s="3"/>
    </row>
    <row r="123" spans="1:2">
      <c r="A123" s="3"/>
      <c r="B123" s="3"/>
    </row>
    <row r="124" spans="1:2">
      <c r="A124" s="3"/>
      <c r="B124" s="3"/>
    </row>
    <row r="125" spans="1:2">
      <c r="A125" s="3"/>
      <c r="B125" s="3"/>
    </row>
    <row r="126" spans="1:2">
      <c r="A126" s="3"/>
      <c r="B126" s="3"/>
    </row>
    <row r="127" spans="1:2">
      <c r="A127" s="3"/>
      <c r="B127" s="3"/>
    </row>
    <row r="128" spans="1:2">
      <c r="A128" s="3"/>
      <c r="B128" s="3"/>
    </row>
    <row r="129" spans="1:2">
      <c r="A129" s="3"/>
      <c r="B129" s="3"/>
    </row>
    <row r="130" spans="1:2">
      <c r="A130" s="3"/>
      <c r="B130" s="3"/>
    </row>
    <row r="131" spans="1:2">
      <c r="A131" s="3"/>
      <c r="B131" s="3"/>
    </row>
    <row r="132" spans="1:2">
      <c r="A132" s="3"/>
      <c r="B132" s="3"/>
    </row>
    <row r="133" spans="1:2">
      <c r="A133" s="3"/>
      <c r="B133" s="3"/>
    </row>
    <row r="134" spans="1:2">
      <c r="A134" s="3"/>
      <c r="B134" s="3"/>
    </row>
    <row r="135" spans="1:2">
      <c r="A135" s="3"/>
      <c r="B135" s="3"/>
    </row>
    <row r="136" spans="1:2">
      <c r="A136" s="3"/>
      <c r="B136" s="3"/>
    </row>
    <row r="137" spans="1:2">
      <c r="A137" s="3"/>
      <c r="B137" s="3"/>
    </row>
    <row r="138" spans="1:2">
      <c r="A138" s="3"/>
      <c r="B138" s="3"/>
    </row>
    <row r="139" spans="1:2">
      <c r="A139" s="3"/>
      <c r="B139" s="3"/>
    </row>
    <row r="140" spans="1:2">
      <c r="A140" s="3"/>
      <c r="B140" s="3"/>
    </row>
    <row r="141" spans="1:2">
      <c r="A141" s="3"/>
      <c r="B141" s="3"/>
    </row>
    <row r="142" spans="1:2">
      <c r="A142" s="3"/>
      <c r="B142" s="3"/>
    </row>
    <row r="143" spans="1:2">
      <c r="A143" s="3"/>
      <c r="B143" s="3"/>
    </row>
    <row r="144" spans="1:2">
      <c r="A144" s="3"/>
      <c r="B144" s="3"/>
    </row>
    <row r="145" spans="1:2">
      <c r="A145" s="3"/>
      <c r="B145" s="3"/>
    </row>
    <row r="146" spans="1:2">
      <c r="A146" s="3"/>
      <c r="B146" s="3"/>
    </row>
    <row r="147" spans="1:2">
      <c r="A147" s="3"/>
      <c r="B147" s="3"/>
    </row>
    <row r="148" spans="1:2">
      <c r="A148" s="3"/>
      <c r="B148" s="3"/>
    </row>
    <row r="149" spans="1:2">
      <c r="A149" s="3"/>
      <c r="B149" s="3"/>
    </row>
    <row r="150" spans="1:2">
      <c r="A150" s="3"/>
      <c r="B150" s="3"/>
    </row>
    <row r="151" spans="1:2">
      <c r="A151" s="3"/>
      <c r="B151" s="3"/>
    </row>
    <row r="152" spans="1:2">
      <c r="A152" s="3"/>
      <c r="B152" s="3"/>
    </row>
    <row r="153" spans="1:2">
      <c r="A153" s="3"/>
      <c r="B153" s="3"/>
    </row>
    <row r="154" spans="1:2">
      <c r="A154" s="3"/>
      <c r="B154" s="3"/>
    </row>
    <row r="155" spans="1:2">
      <c r="A155" s="3"/>
      <c r="B155" s="3"/>
    </row>
    <row r="156" spans="1:2">
      <c r="A156" s="3"/>
      <c r="B156" s="3"/>
    </row>
    <row r="157" spans="1:2">
      <c r="A157" s="3"/>
      <c r="B157" s="3"/>
    </row>
    <row r="158" spans="1:2">
      <c r="A158" s="3"/>
      <c r="B158" s="3"/>
    </row>
    <row r="159" spans="1:2">
      <c r="A159" s="3"/>
      <c r="B159" s="3"/>
    </row>
    <row r="160" spans="1:2">
      <c r="A160" s="3"/>
      <c r="B160" s="3"/>
    </row>
    <row r="161" spans="1:2">
      <c r="A161" s="3"/>
      <c r="B161" s="3"/>
    </row>
    <row r="162" spans="1:2">
      <c r="A162" s="3"/>
      <c r="B162" s="3"/>
    </row>
    <row r="163" spans="1:2">
      <c r="A163" s="3"/>
      <c r="B163" s="3"/>
    </row>
    <row r="164" spans="1:2">
      <c r="A164" s="3"/>
      <c r="B164" s="3"/>
    </row>
    <row r="165" spans="1:2">
      <c r="A165" s="3"/>
      <c r="B165" s="3"/>
    </row>
    <row r="166" spans="1:2">
      <c r="A166" s="3"/>
      <c r="B166" s="3"/>
    </row>
    <row r="167" spans="1:2">
      <c r="A167" s="3"/>
      <c r="B167" s="3"/>
    </row>
    <row r="168" spans="1:2">
      <c r="A168" s="3"/>
      <c r="B168" s="3"/>
    </row>
    <row r="169" spans="1:2">
      <c r="A169" s="3"/>
      <c r="B169" s="3"/>
    </row>
    <row r="170" spans="1:2">
      <c r="A170" s="3"/>
      <c r="B170" s="3"/>
    </row>
    <row r="171" spans="1:2">
      <c r="A171" s="3"/>
      <c r="B171" s="3"/>
    </row>
    <row r="172" spans="1:2">
      <c r="A172" s="3"/>
      <c r="B172" s="3"/>
    </row>
    <row r="173" spans="1:2">
      <c r="A173" s="3"/>
      <c r="B173" s="3"/>
    </row>
    <row r="174" spans="1:2">
      <c r="A174" s="3"/>
      <c r="B174" s="3"/>
    </row>
    <row r="175" spans="1:2">
      <c r="A175" s="3"/>
      <c r="B175" s="3"/>
    </row>
    <row r="176" spans="1:2">
      <c r="A176" s="3"/>
      <c r="B176" s="3"/>
    </row>
    <row r="177" spans="1:2">
      <c r="A177" s="3"/>
      <c r="B177" s="3"/>
    </row>
  </sheetData>
  <mergeCells count="14">
    <mergeCell ref="K9:K10"/>
    <mergeCell ref="C11:C12"/>
    <mergeCell ref="D11:D12"/>
    <mergeCell ref="E11:E12"/>
    <mergeCell ref="F11:F12"/>
    <mergeCell ref="G11:G12"/>
    <mergeCell ref="H11:H12"/>
    <mergeCell ref="I11:I12"/>
    <mergeCell ref="J11:J12"/>
    <mergeCell ref="K11:K12"/>
    <mergeCell ref="C9:D10"/>
    <mergeCell ref="E9:F10"/>
    <mergeCell ref="G9:H10"/>
    <mergeCell ref="I9:J10"/>
  </mergeCells>
  <phoneticPr fontId="4" type="noConversion"/>
  <hyperlinks>
    <hyperlink ref="K2" location="D!A1" display="Terug naar inhoud" xr:uid="{00000000-0004-0000-0A00-000000000000}"/>
  </hyperlinks>
  <pageMargins left="0.59055118110236227" right="0.59055118110236227" top="0.59055118110236227" bottom="0.59055118110236227" header="0.11811023622047245" footer="0.11811023622047245"/>
  <pageSetup paperSize="9" scale="67" orientation="landscape" r:id="rId1"/>
  <headerFooter alignWithMargins="0">
    <oddFooter xml:space="preserve">&amp;L&amp;8&amp;K002060De brusselse arbeidsmarkt - Statistische gegevens -Loontrekkende arbeid en vestigingen
Uitwerking : view.brussels, www.actiris.be.
&amp;R&amp;8&amp;P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2:Y112"/>
  <sheetViews>
    <sheetView showGridLines="0" zoomScaleNormal="100" zoomScaleSheetLayoutView="85" workbookViewId="0"/>
  </sheetViews>
  <sheetFormatPr baseColWidth="10" defaultColWidth="9.140625" defaultRowHeight="11.25"/>
  <cols>
    <col min="1" max="1" width="2.28515625" style="3" customWidth="1"/>
    <col min="2" max="2" width="44.85546875" style="3" customWidth="1"/>
    <col min="3" max="18" width="9.7109375" style="3" customWidth="1"/>
    <col min="19" max="16384" width="9.140625" style="3"/>
  </cols>
  <sheetData>
    <row r="2" spans="1:18" s="163" customFormat="1" ht="18.75">
      <c r="A2" s="162" t="s">
        <v>82</v>
      </c>
      <c r="J2" s="165"/>
      <c r="R2" s="313" t="s">
        <v>71</v>
      </c>
    </row>
    <row r="3" spans="1:18">
      <c r="A3" s="19"/>
    </row>
    <row r="4" spans="1:18" s="212" customFormat="1" ht="15.75">
      <c r="A4" s="11" t="s">
        <v>78</v>
      </c>
    </row>
    <row r="5" spans="1:18">
      <c r="A5" s="19"/>
    </row>
    <row r="6" spans="1:18">
      <c r="B6" s="211"/>
    </row>
    <row r="7" spans="1:18">
      <c r="A7" s="319" t="s">
        <v>195</v>
      </c>
      <c r="B7" s="318"/>
      <c r="C7" s="318"/>
      <c r="D7" s="318"/>
      <c r="E7" s="318"/>
      <c r="F7" s="318"/>
      <c r="G7" s="318"/>
      <c r="H7" s="318"/>
      <c r="I7" s="318"/>
      <c r="J7" s="318"/>
      <c r="K7" s="318"/>
      <c r="L7" s="318"/>
      <c r="M7" s="321"/>
      <c r="N7" s="321"/>
      <c r="O7" s="321"/>
      <c r="P7" s="318"/>
      <c r="Q7" s="318"/>
      <c r="R7" s="318"/>
    </row>
    <row r="8" spans="1:18">
      <c r="A8" s="280"/>
      <c r="B8" s="280"/>
      <c r="C8" s="280"/>
      <c r="D8" s="280"/>
      <c r="E8" s="280"/>
      <c r="F8" s="280"/>
      <c r="G8" s="280"/>
      <c r="H8" s="280"/>
      <c r="I8" s="280"/>
      <c r="J8" s="280"/>
      <c r="K8" s="280"/>
      <c r="L8" s="280"/>
      <c r="M8" s="280"/>
      <c r="N8" s="280"/>
      <c r="O8" s="280"/>
      <c r="P8" s="280"/>
      <c r="Q8" s="280"/>
      <c r="R8" s="280"/>
    </row>
    <row r="9" spans="1:18" s="19" customFormat="1" ht="12.75" customHeight="1">
      <c r="A9" s="644" t="s">
        <v>192</v>
      </c>
      <c r="B9" s="645"/>
      <c r="C9" s="656">
        <v>1992</v>
      </c>
      <c r="D9" s="656">
        <v>1993</v>
      </c>
      <c r="E9" s="656">
        <v>1994</v>
      </c>
      <c r="F9" s="656">
        <v>1995</v>
      </c>
      <c r="G9" s="656">
        <v>1996</v>
      </c>
      <c r="H9" s="656">
        <v>1997</v>
      </c>
      <c r="I9" s="656">
        <v>1998</v>
      </c>
      <c r="J9" s="656">
        <v>1999</v>
      </c>
      <c r="K9" s="656">
        <v>2000</v>
      </c>
      <c r="L9" s="656">
        <v>2001</v>
      </c>
      <c r="M9" s="656">
        <v>2002</v>
      </c>
      <c r="N9" s="656" t="s">
        <v>133</v>
      </c>
      <c r="O9" s="656">
        <v>2004</v>
      </c>
      <c r="P9" s="656">
        <v>2005</v>
      </c>
      <c r="Q9" s="656">
        <v>2006</v>
      </c>
      <c r="R9" s="657">
        <v>2007</v>
      </c>
    </row>
    <row r="10" spans="1:18" s="19" customFormat="1" ht="12.75" customHeight="1">
      <c r="A10" s="646"/>
      <c r="B10" s="647"/>
      <c r="C10" s="571"/>
      <c r="D10" s="571"/>
      <c r="E10" s="571"/>
      <c r="F10" s="571"/>
      <c r="G10" s="571"/>
      <c r="H10" s="571"/>
      <c r="I10" s="571"/>
      <c r="J10" s="571"/>
      <c r="K10" s="571"/>
      <c r="L10" s="571"/>
      <c r="M10" s="571"/>
      <c r="N10" s="571"/>
      <c r="O10" s="571"/>
      <c r="P10" s="571"/>
      <c r="Q10" s="571"/>
      <c r="R10" s="658"/>
    </row>
    <row r="11" spans="1:18" s="19" customFormat="1">
      <c r="A11" s="317"/>
      <c r="C11" s="202"/>
      <c r="D11" s="202"/>
      <c r="E11" s="203"/>
      <c r="F11" s="203"/>
      <c r="G11" s="203"/>
      <c r="H11" s="203"/>
      <c r="I11" s="203"/>
      <c r="J11" s="203"/>
      <c r="K11" s="203"/>
      <c r="L11" s="203"/>
      <c r="M11" s="203"/>
      <c r="N11" s="203"/>
      <c r="O11" s="203"/>
      <c r="P11" s="203"/>
      <c r="Q11" s="203"/>
      <c r="R11" s="397"/>
    </row>
    <row r="12" spans="1:18">
      <c r="A12" s="58" t="s">
        <v>1</v>
      </c>
      <c r="B12" s="58"/>
      <c r="C12" s="364">
        <v>76</v>
      </c>
      <c r="D12" s="364">
        <v>70</v>
      </c>
      <c r="E12" s="364">
        <v>72</v>
      </c>
      <c r="F12" s="364">
        <v>79</v>
      </c>
      <c r="G12" s="364">
        <v>79</v>
      </c>
      <c r="H12" s="364">
        <v>85</v>
      </c>
      <c r="I12" s="364">
        <v>83</v>
      </c>
      <c r="J12" s="364">
        <v>88</v>
      </c>
      <c r="K12" s="364">
        <v>87</v>
      </c>
      <c r="L12" s="364">
        <v>92</v>
      </c>
      <c r="M12" s="364">
        <v>95</v>
      </c>
      <c r="N12" s="364">
        <v>91</v>
      </c>
      <c r="O12" s="364">
        <v>91</v>
      </c>
      <c r="P12" s="364">
        <v>76</v>
      </c>
      <c r="Q12" s="364">
        <v>83</v>
      </c>
      <c r="R12" s="346">
        <v>85</v>
      </c>
    </row>
    <row r="13" spans="1:18">
      <c r="A13" s="58" t="s">
        <v>2</v>
      </c>
      <c r="B13" s="58"/>
      <c r="C13" s="364">
        <v>3</v>
      </c>
      <c r="D13" s="364">
        <v>5</v>
      </c>
      <c r="E13" s="364">
        <v>5</v>
      </c>
      <c r="F13" s="364">
        <v>4</v>
      </c>
      <c r="G13" s="364">
        <v>4</v>
      </c>
      <c r="H13" s="364">
        <v>3</v>
      </c>
      <c r="I13" s="364">
        <v>4</v>
      </c>
      <c r="J13" s="364">
        <v>3</v>
      </c>
      <c r="K13" s="364">
        <v>2</v>
      </c>
      <c r="L13" s="364">
        <v>2</v>
      </c>
      <c r="M13" s="364">
        <v>2</v>
      </c>
      <c r="N13" s="364">
        <v>2</v>
      </c>
      <c r="O13" s="364">
        <v>3</v>
      </c>
      <c r="P13" s="364">
        <v>3</v>
      </c>
      <c r="Q13" s="364">
        <v>4</v>
      </c>
      <c r="R13" s="346">
        <v>4</v>
      </c>
    </row>
    <row r="14" spans="1:18">
      <c r="A14" s="58" t="s">
        <v>3</v>
      </c>
      <c r="B14" s="58"/>
      <c r="C14" s="364">
        <v>2699</v>
      </c>
      <c r="D14" s="364">
        <v>2542</v>
      </c>
      <c r="E14" s="364">
        <v>2402</v>
      </c>
      <c r="F14" s="364">
        <v>2303</v>
      </c>
      <c r="G14" s="364">
        <v>2223</v>
      </c>
      <c r="H14" s="364">
        <v>2164</v>
      </c>
      <c r="I14" s="364">
        <v>2134</v>
      </c>
      <c r="J14" s="364">
        <v>2089</v>
      </c>
      <c r="K14" s="364">
        <v>2035</v>
      </c>
      <c r="L14" s="364">
        <v>1971</v>
      </c>
      <c r="M14" s="364">
        <v>1871</v>
      </c>
      <c r="N14" s="364">
        <v>1793</v>
      </c>
      <c r="O14" s="364">
        <v>1634</v>
      </c>
      <c r="P14" s="364">
        <v>1573</v>
      </c>
      <c r="Q14" s="364">
        <v>1553</v>
      </c>
      <c r="R14" s="346">
        <v>1529</v>
      </c>
    </row>
    <row r="15" spans="1:18">
      <c r="A15" s="58" t="s">
        <v>4</v>
      </c>
      <c r="B15" s="58"/>
      <c r="C15" s="364">
        <v>25</v>
      </c>
      <c r="D15" s="364">
        <v>21</v>
      </c>
      <c r="E15" s="364">
        <v>20</v>
      </c>
      <c r="F15" s="364">
        <v>21</v>
      </c>
      <c r="G15" s="364">
        <v>20</v>
      </c>
      <c r="H15" s="364">
        <v>10</v>
      </c>
      <c r="I15" s="364">
        <v>14</v>
      </c>
      <c r="J15" s="364">
        <v>16</v>
      </c>
      <c r="K15" s="364">
        <v>22</v>
      </c>
      <c r="L15" s="364">
        <v>21</v>
      </c>
      <c r="M15" s="364">
        <v>22</v>
      </c>
      <c r="N15" s="364">
        <v>30</v>
      </c>
      <c r="O15" s="364">
        <v>38</v>
      </c>
      <c r="P15" s="364">
        <v>35</v>
      </c>
      <c r="Q15" s="364">
        <v>35</v>
      </c>
      <c r="R15" s="346">
        <v>32</v>
      </c>
    </row>
    <row r="16" spans="1:18">
      <c r="A16" s="58" t="s">
        <v>5</v>
      </c>
      <c r="B16" s="58"/>
      <c r="C16" s="364">
        <v>1797</v>
      </c>
      <c r="D16" s="364">
        <v>1716</v>
      </c>
      <c r="E16" s="364">
        <v>1624</v>
      </c>
      <c r="F16" s="364">
        <v>1579</v>
      </c>
      <c r="G16" s="364">
        <v>1557</v>
      </c>
      <c r="H16" s="364">
        <v>1568</v>
      </c>
      <c r="I16" s="364">
        <v>1576</v>
      </c>
      <c r="J16" s="364">
        <v>1631</v>
      </c>
      <c r="K16" s="364">
        <v>1624</v>
      </c>
      <c r="L16" s="364">
        <v>1686</v>
      </c>
      <c r="M16" s="364">
        <v>1634</v>
      </c>
      <c r="N16" s="364">
        <v>1495</v>
      </c>
      <c r="O16" s="364">
        <v>1389</v>
      </c>
      <c r="P16" s="364">
        <v>1405</v>
      </c>
      <c r="Q16" s="364">
        <v>1469</v>
      </c>
      <c r="R16" s="346">
        <v>1542</v>
      </c>
    </row>
    <row r="17" spans="1:20">
      <c r="A17" s="58" t="s">
        <v>6</v>
      </c>
      <c r="B17" s="58"/>
      <c r="C17" s="364">
        <v>9414</v>
      </c>
      <c r="D17" s="364">
        <v>9088</v>
      </c>
      <c r="E17" s="364">
        <v>8820</v>
      </c>
      <c r="F17" s="364">
        <v>8645</v>
      </c>
      <c r="G17" s="364">
        <v>8547</v>
      </c>
      <c r="H17" s="364">
        <v>8286</v>
      </c>
      <c r="I17" s="364">
        <v>8264</v>
      </c>
      <c r="J17" s="364">
        <v>8146</v>
      </c>
      <c r="K17" s="364">
        <v>8122</v>
      </c>
      <c r="L17" s="364">
        <v>8117</v>
      </c>
      <c r="M17" s="364">
        <v>7968</v>
      </c>
      <c r="N17" s="364">
        <v>7887</v>
      </c>
      <c r="O17" s="364">
        <v>8058</v>
      </c>
      <c r="P17" s="364">
        <v>7987</v>
      </c>
      <c r="Q17" s="364">
        <v>7969</v>
      </c>
      <c r="R17" s="346">
        <v>7983</v>
      </c>
      <c r="T17" s="145"/>
    </row>
    <row r="18" spans="1:20">
      <c r="A18" s="28"/>
      <c r="B18" s="28" t="s">
        <v>7</v>
      </c>
      <c r="C18" s="368">
        <v>989</v>
      </c>
      <c r="D18" s="368">
        <v>951</v>
      </c>
      <c r="E18" s="368">
        <v>943</v>
      </c>
      <c r="F18" s="368">
        <v>934</v>
      </c>
      <c r="G18" s="368">
        <v>928</v>
      </c>
      <c r="H18" s="368">
        <v>905</v>
      </c>
      <c r="I18" s="368">
        <v>911</v>
      </c>
      <c r="J18" s="368">
        <v>904</v>
      </c>
      <c r="K18" s="368">
        <v>869</v>
      </c>
      <c r="L18" s="368">
        <v>869</v>
      </c>
      <c r="M18" s="368">
        <v>815</v>
      </c>
      <c r="N18" s="368">
        <v>777</v>
      </c>
      <c r="O18" s="368">
        <v>776</v>
      </c>
      <c r="P18" s="368">
        <v>750</v>
      </c>
      <c r="Q18" s="368">
        <v>742</v>
      </c>
      <c r="R18" s="347">
        <v>733</v>
      </c>
      <c r="T18" s="145"/>
    </row>
    <row r="19" spans="1:20">
      <c r="A19" s="28"/>
      <c r="B19" s="28" t="s">
        <v>8</v>
      </c>
      <c r="C19" s="368">
        <v>4260</v>
      </c>
      <c r="D19" s="368">
        <v>4097</v>
      </c>
      <c r="E19" s="368">
        <v>3905</v>
      </c>
      <c r="F19" s="368">
        <v>3746</v>
      </c>
      <c r="G19" s="368">
        <v>3658</v>
      </c>
      <c r="H19" s="368">
        <v>3529</v>
      </c>
      <c r="I19" s="368">
        <v>3434</v>
      </c>
      <c r="J19" s="368">
        <v>3311</v>
      </c>
      <c r="K19" s="368">
        <v>3254</v>
      </c>
      <c r="L19" s="368">
        <v>3177</v>
      </c>
      <c r="M19" s="368">
        <v>3099</v>
      </c>
      <c r="N19" s="368">
        <v>3026</v>
      </c>
      <c r="O19" s="368">
        <v>2896</v>
      </c>
      <c r="P19" s="368">
        <v>2786</v>
      </c>
      <c r="Q19" s="368">
        <v>2737</v>
      </c>
      <c r="R19" s="347">
        <v>2737</v>
      </c>
      <c r="T19" s="145"/>
    </row>
    <row r="20" spans="1:20">
      <c r="A20" s="28"/>
      <c r="B20" s="28" t="s">
        <v>9</v>
      </c>
      <c r="C20" s="368">
        <v>4165</v>
      </c>
      <c r="D20" s="368">
        <v>4040</v>
      </c>
      <c r="E20" s="368">
        <v>3972</v>
      </c>
      <c r="F20" s="368">
        <v>3965</v>
      </c>
      <c r="G20" s="368">
        <v>3961</v>
      </c>
      <c r="H20" s="368">
        <v>3852</v>
      </c>
      <c r="I20" s="368">
        <v>3919</v>
      </c>
      <c r="J20" s="368">
        <v>3931</v>
      </c>
      <c r="K20" s="368">
        <v>3999</v>
      </c>
      <c r="L20" s="368">
        <v>4071</v>
      </c>
      <c r="M20" s="368">
        <v>4054</v>
      </c>
      <c r="N20" s="368">
        <v>4084</v>
      </c>
      <c r="O20" s="368">
        <v>4386</v>
      </c>
      <c r="P20" s="368">
        <v>4451</v>
      </c>
      <c r="Q20" s="368">
        <v>4490</v>
      </c>
      <c r="R20" s="347">
        <v>4513</v>
      </c>
      <c r="T20" s="145"/>
    </row>
    <row r="21" spans="1:20">
      <c r="A21" s="58" t="s">
        <v>10</v>
      </c>
      <c r="B21" s="58"/>
      <c r="C21" s="364">
        <v>2582</v>
      </c>
      <c r="D21" s="364">
        <v>2607</v>
      </c>
      <c r="E21" s="364">
        <v>2622</v>
      </c>
      <c r="F21" s="364">
        <v>2628</v>
      </c>
      <c r="G21" s="364">
        <v>2633</v>
      </c>
      <c r="H21" s="364">
        <v>2659</v>
      </c>
      <c r="I21" s="364">
        <v>2630</v>
      </c>
      <c r="J21" s="364">
        <v>2625</v>
      </c>
      <c r="K21" s="364">
        <v>2743</v>
      </c>
      <c r="L21" s="364">
        <v>2812</v>
      </c>
      <c r="M21" s="364">
        <v>2812</v>
      </c>
      <c r="N21" s="364">
        <v>2925</v>
      </c>
      <c r="O21" s="364">
        <v>2952</v>
      </c>
      <c r="P21" s="364">
        <v>2943</v>
      </c>
      <c r="Q21" s="364">
        <v>3054</v>
      </c>
      <c r="R21" s="346">
        <v>3059</v>
      </c>
      <c r="T21" s="145"/>
    </row>
    <row r="22" spans="1:20">
      <c r="A22" s="58" t="s">
        <v>11</v>
      </c>
      <c r="B22" s="58"/>
      <c r="C22" s="368">
        <v>1073</v>
      </c>
      <c r="D22" s="368">
        <v>1071</v>
      </c>
      <c r="E22" s="368">
        <v>1088</v>
      </c>
      <c r="F22" s="368">
        <v>1101</v>
      </c>
      <c r="G22" s="368">
        <v>1131</v>
      </c>
      <c r="H22" s="368">
        <v>1175</v>
      </c>
      <c r="I22" s="368">
        <v>1237</v>
      </c>
      <c r="J22" s="368">
        <v>1260</v>
      </c>
      <c r="K22" s="368">
        <v>1317</v>
      </c>
      <c r="L22" s="364">
        <v>1344</v>
      </c>
      <c r="M22" s="364">
        <v>1354</v>
      </c>
      <c r="N22" s="364">
        <v>1393</v>
      </c>
      <c r="O22" s="364">
        <v>1471</v>
      </c>
      <c r="P22" s="364">
        <v>1460</v>
      </c>
      <c r="Q22" s="364">
        <v>1467</v>
      </c>
      <c r="R22" s="346">
        <v>1447</v>
      </c>
      <c r="T22" s="145"/>
    </row>
    <row r="23" spans="1:20">
      <c r="A23" s="28"/>
      <c r="B23" s="28" t="s">
        <v>12</v>
      </c>
      <c r="C23" s="368">
        <v>1012</v>
      </c>
      <c r="D23" s="368">
        <v>997</v>
      </c>
      <c r="E23" s="368">
        <v>997</v>
      </c>
      <c r="F23" s="368">
        <v>980</v>
      </c>
      <c r="G23" s="368">
        <v>990</v>
      </c>
      <c r="H23" s="368">
        <v>979</v>
      </c>
      <c r="I23" s="368">
        <v>1001</v>
      </c>
      <c r="J23" s="368">
        <v>1014</v>
      </c>
      <c r="K23" s="368">
        <v>1018</v>
      </c>
      <c r="L23" s="368">
        <v>1031</v>
      </c>
      <c r="M23" s="368">
        <v>1046</v>
      </c>
      <c r="N23" s="368">
        <v>1094</v>
      </c>
      <c r="O23" s="368">
        <v>1135</v>
      </c>
      <c r="P23" s="368">
        <v>1118</v>
      </c>
      <c r="Q23" s="368">
        <v>470</v>
      </c>
      <c r="R23" s="347">
        <v>1088</v>
      </c>
      <c r="T23" s="145"/>
    </row>
    <row r="24" spans="1:20">
      <c r="A24" s="28"/>
      <c r="B24" s="28" t="s">
        <v>13</v>
      </c>
      <c r="C24" s="368">
        <v>61</v>
      </c>
      <c r="D24" s="368">
        <v>74</v>
      </c>
      <c r="E24" s="368">
        <v>91</v>
      </c>
      <c r="F24" s="368">
        <v>121</v>
      </c>
      <c r="G24" s="368">
        <v>141</v>
      </c>
      <c r="H24" s="368">
        <v>196</v>
      </c>
      <c r="I24" s="368">
        <v>236</v>
      </c>
      <c r="J24" s="368">
        <v>246</v>
      </c>
      <c r="K24" s="368">
        <v>299</v>
      </c>
      <c r="L24" s="368">
        <v>313</v>
      </c>
      <c r="M24" s="368">
        <v>308</v>
      </c>
      <c r="N24" s="368">
        <v>299</v>
      </c>
      <c r="O24" s="368">
        <v>336</v>
      </c>
      <c r="P24" s="368">
        <v>342</v>
      </c>
      <c r="Q24" s="368">
        <v>361</v>
      </c>
      <c r="R24" s="347">
        <v>359</v>
      </c>
      <c r="T24" s="145"/>
    </row>
    <row r="25" spans="1:20">
      <c r="A25" s="58" t="s">
        <v>14</v>
      </c>
      <c r="B25" s="58"/>
      <c r="C25" s="364">
        <v>1169</v>
      </c>
      <c r="D25" s="364">
        <v>1126</v>
      </c>
      <c r="E25" s="364">
        <v>1142</v>
      </c>
      <c r="F25" s="364">
        <v>1148</v>
      </c>
      <c r="G25" s="364">
        <v>1163</v>
      </c>
      <c r="H25" s="364">
        <v>1145</v>
      </c>
      <c r="I25" s="364">
        <v>1124</v>
      </c>
      <c r="J25" s="364">
        <v>1140</v>
      </c>
      <c r="K25" s="364">
        <v>1090</v>
      </c>
      <c r="L25" s="364">
        <v>1052</v>
      </c>
      <c r="M25" s="364">
        <v>1006</v>
      </c>
      <c r="N25" s="364">
        <v>1059</v>
      </c>
      <c r="O25" s="364">
        <v>1363</v>
      </c>
      <c r="P25" s="364">
        <v>1371</v>
      </c>
      <c r="Q25" s="364">
        <v>1391</v>
      </c>
      <c r="R25" s="346">
        <v>1400</v>
      </c>
      <c r="T25" s="145"/>
    </row>
    <row r="26" spans="1:20">
      <c r="A26" s="28"/>
      <c r="B26" s="28" t="s">
        <v>15</v>
      </c>
      <c r="C26" s="368">
        <v>575</v>
      </c>
      <c r="D26" s="368">
        <v>557</v>
      </c>
      <c r="E26" s="368">
        <v>587</v>
      </c>
      <c r="F26" s="368">
        <v>586</v>
      </c>
      <c r="G26" s="368">
        <v>583</v>
      </c>
      <c r="H26" s="368">
        <v>555</v>
      </c>
      <c r="I26" s="368">
        <v>527</v>
      </c>
      <c r="J26" s="368">
        <v>517</v>
      </c>
      <c r="K26" s="368">
        <v>483</v>
      </c>
      <c r="L26" s="368">
        <v>467</v>
      </c>
      <c r="M26" s="368">
        <v>431</v>
      </c>
      <c r="N26" s="368">
        <v>471</v>
      </c>
      <c r="O26" s="368">
        <v>759</v>
      </c>
      <c r="P26" s="368">
        <v>769</v>
      </c>
      <c r="Q26" s="368">
        <v>798</v>
      </c>
      <c r="R26" s="347">
        <v>795</v>
      </c>
      <c r="T26" s="145"/>
    </row>
    <row r="27" spans="1:20">
      <c r="A27" s="28"/>
      <c r="B27" s="28" t="s">
        <v>16</v>
      </c>
      <c r="C27" s="368">
        <v>154</v>
      </c>
      <c r="D27" s="368">
        <v>148</v>
      </c>
      <c r="E27" s="368">
        <v>140</v>
      </c>
      <c r="F27" s="368">
        <v>137</v>
      </c>
      <c r="G27" s="368">
        <v>131</v>
      </c>
      <c r="H27" s="368">
        <v>129</v>
      </c>
      <c r="I27" s="368">
        <v>127</v>
      </c>
      <c r="J27" s="368">
        <v>131</v>
      </c>
      <c r="K27" s="368">
        <v>125</v>
      </c>
      <c r="L27" s="368">
        <v>122</v>
      </c>
      <c r="M27" s="368">
        <v>119</v>
      </c>
      <c r="N27" s="368">
        <v>114</v>
      </c>
      <c r="O27" s="368">
        <v>120</v>
      </c>
      <c r="P27" s="368">
        <v>117</v>
      </c>
      <c r="Q27" s="368">
        <v>102</v>
      </c>
      <c r="R27" s="347">
        <v>104</v>
      </c>
      <c r="T27" s="145"/>
    </row>
    <row r="28" spans="1:20">
      <c r="A28" s="28"/>
      <c r="B28" s="28" t="s">
        <v>17</v>
      </c>
      <c r="C28" s="368">
        <v>440</v>
      </c>
      <c r="D28" s="368">
        <v>421</v>
      </c>
      <c r="E28" s="368">
        <v>415</v>
      </c>
      <c r="F28" s="368">
        <v>425</v>
      </c>
      <c r="G28" s="368">
        <v>449</v>
      </c>
      <c r="H28" s="368">
        <v>461</v>
      </c>
      <c r="I28" s="368">
        <v>470</v>
      </c>
      <c r="J28" s="368">
        <v>492</v>
      </c>
      <c r="K28" s="368">
        <v>482</v>
      </c>
      <c r="L28" s="368">
        <v>463</v>
      </c>
      <c r="M28" s="368">
        <v>456</v>
      </c>
      <c r="N28" s="368">
        <v>474</v>
      </c>
      <c r="O28" s="368">
        <v>484</v>
      </c>
      <c r="P28" s="368">
        <v>485</v>
      </c>
      <c r="Q28" s="368">
        <v>491</v>
      </c>
      <c r="R28" s="347">
        <v>501</v>
      </c>
      <c r="T28" s="145"/>
    </row>
    <row r="29" spans="1:20">
      <c r="A29" s="58" t="s">
        <v>18</v>
      </c>
      <c r="B29" s="58"/>
      <c r="C29" s="364">
        <v>7509</v>
      </c>
      <c r="D29" s="364">
        <v>7434</v>
      </c>
      <c r="E29" s="364">
        <v>7514</v>
      </c>
      <c r="F29" s="364">
        <v>7476</v>
      </c>
      <c r="G29" s="364">
        <v>7518</v>
      </c>
      <c r="H29" s="364">
        <v>7581</v>
      </c>
      <c r="I29" s="364">
        <v>7568</v>
      </c>
      <c r="J29" s="364">
        <v>7474</v>
      </c>
      <c r="K29" s="364">
        <v>7605</v>
      </c>
      <c r="L29" s="364">
        <v>7767</v>
      </c>
      <c r="M29" s="364">
        <v>7711</v>
      </c>
      <c r="N29" s="364">
        <v>7728</v>
      </c>
      <c r="O29" s="364">
        <v>7455</v>
      </c>
      <c r="P29" s="364">
        <v>7394</v>
      </c>
      <c r="Q29" s="364">
        <v>7510</v>
      </c>
      <c r="R29" s="346">
        <v>7679</v>
      </c>
      <c r="T29" s="145"/>
    </row>
    <row r="30" spans="1:20">
      <c r="A30" s="28"/>
      <c r="B30" s="28" t="s">
        <v>19</v>
      </c>
      <c r="C30" s="368">
        <v>2251</v>
      </c>
      <c r="D30" s="368">
        <v>2227</v>
      </c>
      <c r="E30" s="368">
        <v>2257</v>
      </c>
      <c r="F30" s="368">
        <v>2261</v>
      </c>
      <c r="G30" s="368">
        <v>2266</v>
      </c>
      <c r="H30" s="368">
        <v>2262</v>
      </c>
      <c r="I30" s="368">
        <v>2271</v>
      </c>
      <c r="J30" s="368">
        <v>2241</v>
      </c>
      <c r="K30" s="368">
        <v>2211</v>
      </c>
      <c r="L30" s="368">
        <v>2215</v>
      </c>
      <c r="M30" s="368">
        <v>2193</v>
      </c>
      <c r="N30" s="368">
        <v>2238</v>
      </c>
      <c r="O30" s="368">
        <v>2238</v>
      </c>
      <c r="P30" s="368">
        <v>2196</v>
      </c>
      <c r="Q30" s="368">
        <v>2216</v>
      </c>
      <c r="R30" s="347">
        <v>2219</v>
      </c>
      <c r="T30" s="145"/>
    </row>
    <row r="31" spans="1:20">
      <c r="A31" s="28"/>
      <c r="B31" s="28" t="s">
        <v>20</v>
      </c>
      <c r="C31" s="368">
        <v>141</v>
      </c>
      <c r="D31" s="368">
        <v>135</v>
      </c>
      <c r="E31" s="368">
        <v>151</v>
      </c>
      <c r="F31" s="368">
        <v>146</v>
      </c>
      <c r="G31" s="368">
        <v>150</v>
      </c>
      <c r="H31" s="368">
        <v>152</v>
      </c>
      <c r="I31" s="368">
        <v>146</v>
      </c>
      <c r="J31" s="368">
        <v>154</v>
      </c>
      <c r="K31" s="368">
        <v>162</v>
      </c>
      <c r="L31" s="368">
        <v>157</v>
      </c>
      <c r="M31" s="368">
        <v>159</v>
      </c>
      <c r="N31" s="368">
        <v>167</v>
      </c>
      <c r="O31" s="368">
        <v>174</v>
      </c>
      <c r="P31" s="368">
        <v>166</v>
      </c>
      <c r="Q31" s="368">
        <v>154</v>
      </c>
      <c r="R31" s="347">
        <v>143</v>
      </c>
      <c r="T31" s="145"/>
    </row>
    <row r="32" spans="1:20">
      <c r="A32" s="28"/>
      <c r="B32" s="28" t="s">
        <v>21</v>
      </c>
      <c r="C32" s="368">
        <v>398</v>
      </c>
      <c r="D32" s="368">
        <v>401</v>
      </c>
      <c r="E32" s="368">
        <v>410</v>
      </c>
      <c r="F32" s="368">
        <v>417</v>
      </c>
      <c r="G32" s="368">
        <v>453</v>
      </c>
      <c r="H32" s="368">
        <v>467</v>
      </c>
      <c r="I32" s="368">
        <v>458</v>
      </c>
      <c r="J32" s="368">
        <v>494</v>
      </c>
      <c r="K32" s="368">
        <v>591</v>
      </c>
      <c r="L32" s="368">
        <v>649</v>
      </c>
      <c r="M32" s="368">
        <v>624</v>
      </c>
      <c r="N32" s="368">
        <v>647</v>
      </c>
      <c r="O32" s="368">
        <v>617</v>
      </c>
      <c r="P32" s="368">
        <v>611</v>
      </c>
      <c r="Q32" s="368">
        <v>654</v>
      </c>
      <c r="R32" s="347">
        <v>659</v>
      </c>
      <c r="T32" s="145"/>
    </row>
    <row r="33" spans="1:20">
      <c r="A33" s="28"/>
      <c r="B33" s="28" t="s">
        <v>22</v>
      </c>
      <c r="C33" s="368">
        <v>104</v>
      </c>
      <c r="D33" s="368">
        <v>100</v>
      </c>
      <c r="E33" s="368">
        <v>103</v>
      </c>
      <c r="F33" s="368">
        <v>100</v>
      </c>
      <c r="G33" s="368">
        <v>107</v>
      </c>
      <c r="H33" s="368">
        <v>113</v>
      </c>
      <c r="I33" s="368">
        <v>115</v>
      </c>
      <c r="J33" s="368">
        <v>117</v>
      </c>
      <c r="K33" s="368">
        <v>108</v>
      </c>
      <c r="L33" s="368">
        <v>101</v>
      </c>
      <c r="M33" s="368">
        <v>115</v>
      </c>
      <c r="N33" s="368">
        <v>106</v>
      </c>
      <c r="O33" s="368">
        <v>103</v>
      </c>
      <c r="P33" s="368">
        <v>101</v>
      </c>
      <c r="Q33" s="368">
        <v>107</v>
      </c>
      <c r="R33" s="347">
        <v>113</v>
      </c>
      <c r="T33" s="145"/>
    </row>
    <row r="34" spans="1:20">
      <c r="A34" s="28"/>
      <c r="B34" s="28" t="s">
        <v>23</v>
      </c>
      <c r="C34" s="368">
        <v>4615</v>
      </c>
      <c r="D34" s="368">
        <v>4571</v>
      </c>
      <c r="E34" s="368">
        <v>4593</v>
      </c>
      <c r="F34" s="368">
        <v>4552</v>
      </c>
      <c r="G34" s="368">
        <v>4542</v>
      </c>
      <c r="H34" s="368">
        <v>4587</v>
      </c>
      <c r="I34" s="368">
        <v>4578</v>
      </c>
      <c r="J34" s="368">
        <v>4468</v>
      </c>
      <c r="K34" s="368">
        <v>4533</v>
      </c>
      <c r="L34" s="368">
        <v>4645</v>
      </c>
      <c r="M34" s="368">
        <v>4620</v>
      </c>
      <c r="N34" s="368">
        <v>4570</v>
      </c>
      <c r="O34" s="368">
        <v>4323</v>
      </c>
      <c r="P34" s="368">
        <v>4320</v>
      </c>
      <c r="Q34" s="368">
        <v>4379</v>
      </c>
      <c r="R34" s="347">
        <v>4545</v>
      </c>
      <c r="T34" s="145"/>
    </row>
    <row r="35" spans="1:20">
      <c r="A35" s="58" t="s">
        <v>24</v>
      </c>
      <c r="B35" s="58"/>
      <c r="C35" s="364">
        <v>494</v>
      </c>
      <c r="D35" s="364">
        <v>536</v>
      </c>
      <c r="E35" s="364">
        <v>538</v>
      </c>
      <c r="F35" s="364">
        <v>536</v>
      </c>
      <c r="G35" s="364">
        <v>593</v>
      </c>
      <c r="H35" s="364">
        <v>530</v>
      </c>
      <c r="I35" s="364">
        <v>600</v>
      </c>
      <c r="J35" s="364">
        <v>607</v>
      </c>
      <c r="K35" s="364">
        <v>617</v>
      </c>
      <c r="L35" s="364">
        <v>635</v>
      </c>
      <c r="M35" s="364">
        <v>605</v>
      </c>
      <c r="N35" s="364">
        <v>563</v>
      </c>
      <c r="O35" s="364">
        <v>663</v>
      </c>
      <c r="P35" s="364">
        <v>614</v>
      </c>
      <c r="Q35" s="364">
        <v>646</v>
      </c>
      <c r="R35" s="346">
        <v>646</v>
      </c>
      <c r="T35" s="145"/>
    </row>
    <row r="36" spans="1:20">
      <c r="A36" s="58" t="s">
        <v>25</v>
      </c>
      <c r="B36" s="58"/>
      <c r="C36" s="364">
        <v>706</v>
      </c>
      <c r="D36" s="364">
        <v>886</v>
      </c>
      <c r="E36" s="364">
        <v>904</v>
      </c>
      <c r="F36" s="364">
        <v>937</v>
      </c>
      <c r="G36" s="364">
        <v>950</v>
      </c>
      <c r="H36" s="364">
        <v>875</v>
      </c>
      <c r="I36" s="364">
        <v>928</v>
      </c>
      <c r="J36" s="364">
        <v>941</v>
      </c>
      <c r="K36" s="364">
        <v>940</v>
      </c>
      <c r="L36" s="364">
        <v>920</v>
      </c>
      <c r="M36" s="364">
        <v>936</v>
      </c>
      <c r="N36" s="364">
        <v>688</v>
      </c>
      <c r="O36" s="364">
        <v>962</v>
      </c>
      <c r="P36" s="364">
        <v>941</v>
      </c>
      <c r="Q36" s="364">
        <v>1028</v>
      </c>
      <c r="R36" s="346">
        <v>1339</v>
      </c>
      <c r="T36" s="145"/>
    </row>
    <row r="37" spans="1:20">
      <c r="A37" s="193" t="s">
        <v>76</v>
      </c>
      <c r="B37" s="58"/>
      <c r="C37" s="364">
        <v>1894</v>
      </c>
      <c r="D37" s="364">
        <v>1942</v>
      </c>
      <c r="E37" s="364">
        <v>1925</v>
      </c>
      <c r="F37" s="364">
        <v>1948</v>
      </c>
      <c r="G37" s="364">
        <v>1977</v>
      </c>
      <c r="H37" s="364">
        <v>1991</v>
      </c>
      <c r="I37" s="364">
        <v>2122</v>
      </c>
      <c r="J37" s="364">
        <v>2206</v>
      </c>
      <c r="K37" s="364">
        <v>2185</v>
      </c>
      <c r="L37" s="364">
        <v>2202</v>
      </c>
      <c r="M37" s="364">
        <v>2199</v>
      </c>
      <c r="N37" s="364">
        <v>2267</v>
      </c>
      <c r="O37" s="364">
        <v>2297</v>
      </c>
      <c r="P37" s="364">
        <v>2241</v>
      </c>
      <c r="Q37" s="364">
        <v>2325</v>
      </c>
      <c r="R37" s="346">
        <v>2376</v>
      </c>
      <c r="T37" s="145"/>
    </row>
    <row r="38" spans="1:20">
      <c r="A38" s="58" t="s">
        <v>26</v>
      </c>
      <c r="B38" s="58"/>
      <c r="C38" s="364">
        <v>3410</v>
      </c>
      <c r="D38" s="364">
        <v>3440</v>
      </c>
      <c r="E38" s="364">
        <v>3504</v>
      </c>
      <c r="F38" s="364">
        <v>3529</v>
      </c>
      <c r="G38" s="364">
        <v>3578</v>
      </c>
      <c r="H38" s="364">
        <v>3711</v>
      </c>
      <c r="I38" s="364">
        <v>3809</v>
      </c>
      <c r="J38" s="364">
        <v>3910</v>
      </c>
      <c r="K38" s="364">
        <v>4047</v>
      </c>
      <c r="L38" s="364">
        <v>4106</v>
      </c>
      <c r="M38" s="364">
        <v>4177</v>
      </c>
      <c r="N38" s="364">
        <v>4217</v>
      </c>
      <c r="O38" s="364">
        <v>4231</v>
      </c>
      <c r="P38" s="364">
        <v>4132</v>
      </c>
      <c r="Q38" s="364">
        <v>4227</v>
      </c>
      <c r="R38" s="346">
        <v>4274</v>
      </c>
      <c r="T38" s="145"/>
    </row>
    <row r="39" spans="1:20">
      <c r="A39" s="28"/>
      <c r="B39" s="28" t="s">
        <v>27</v>
      </c>
      <c r="C39" s="368">
        <v>30</v>
      </c>
      <c r="D39" s="368">
        <v>30</v>
      </c>
      <c r="E39" s="368">
        <v>29</v>
      </c>
      <c r="F39" s="368">
        <v>28</v>
      </c>
      <c r="G39" s="368">
        <v>31</v>
      </c>
      <c r="H39" s="368">
        <v>35</v>
      </c>
      <c r="I39" s="368">
        <v>43</v>
      </c>
      <c r="J39" s="368">
        <v>44</v>
      </c>
      <c r="K39" s="368">
        <v>44</v>
      </c>
      <c r="L39" s="368">
        <v>50</v>
      </c>
      <c r="M39" s="368">
        <v>47</v>
      </c>
      <c r="N39" s="368">
        <v>48</v>
      </c>
      <c r="O39" s="368">
        <v>42</v>
      </c>
      <c r="P39" s="368">
        <v>29</v>
      </c>
      <c r="Q39" s="368">
        <v>29</v>
      </c>
      <c r="R39" s="347">
        <v>29</v>
      </c>
      <c r="T39" s="145"/>
    </row>
    <row r="40" spans="1:20">
      <c r="A40" s="28"/>
      <c r="B40" s="28" t="s">
        <v>28</v>
      </c>
      <c r="C40" s="368">
        <v>1695</v>
      </c>
      <c r="D40" s="368">
        <v>1733</v>
      </c>
      <c r="E40" s="368">
        <v>1759</v>
      </c>
      <c r="F40" s="368">
        <v>1785</v>
      </c>
      <c r="G40" s="368">
        <v>1799</v>
      </c>
      <c r="H40" s="368">
        <v>1852</v>
      </c>
      <c r="I40" s="368">
        <v>1834</v>
      </c>
      <c r="J40" s="368">
        <v>1815</v>
      </c>
      <c r="K40" s="368">
        <v>1875</v>
      </c>
      <c r="L40" s="368">
        <v>1920</v>
      </c>
      <c r="M40" s="368">
        <v>1983</v>
      </c>
      <c r="N40" s="368">
        <v>1991</v>
      </c>
      <c r="O40" s="368">
        <v>2013</v>
      </c>
      <c r="P40" s="368">
        <v>2009</v>
      </c>
      <c r="Q40" s="368">
        <v>2076</v>
      </c>
      <c r="R40" s="347">
        <v>2090</v>
      </c>
      <c r="T40" s="145"/>
    </row>
    <row r="41" spans="1:20">
      <c r="A41" s="28"/>
      <c r="B41" s="28" t="s">
        <v>29</v>
      </c>
      <c r="C41" s="368">
        <v>740</v>
      </c>
      <c r="D41" s="368">
        <v>739</v>
      </c>
      <c r="E41" s="368">
        <v>789</v>
      </c>
      <c r="F41" s="368">
        <v>832</v>
      </c>
      <c r="G41" s="368">
        <v>883</v>
      </c>
      <c r="H41" s="368">
        <v>973</v>
      </c>
      <c r="I41" s="368">
        <v>1068</v>
      </c>
      <c r="J41" s="368">
        <v>1156</v>
      </c>
      <c r="K41" s="368">
        <v>1257</v>
      </c>
      <c r="L41" s="368">
        <v>1258</v>
      </c>
      <c r="M41" s="368">
        <v>1292</v>
      </c>
      <c r="N41" s="368">
        <v>1325</v>
      </c>
      <c r="O41" s="368">
        <v>1313</v>
      </c>
      <c r="P41" s="368">
        <v>1271</v>
      </c>
      <c r="Q41" s="368">
        <v>1288</v>
      </c>
      <c r="R41" s="347">
        <v>1300</v>
      </c>
      <c r="T41" s="145"/>
    </row>
    <row r="42" spans="1:20">
      <c r="A42" s="28"/>
      <c r="B42" s="28" t="s">
        <v>30</v>
      </c>
      <c r="C42" s="368">
        <v>945</v>
      </c>
      <c r="D42" s="368">
        <v>938</v>
      </c>
      <c r="E42" s="368">
        <v>927</v>
      </c>
      <c r="F42" s="368">
        <v>884</v>
      </c>
      <c r="G42" s="368">
        <v>865</v>
      </c>
      <c r="H42" s="368">
        <v>851</v>
      </c>
      <c r="I42" s="368">
        <v>864</v>
      </c>
      <c r="J42" s="368">
        <v>895</v>
      </c>
      <c r="K42" s="368">
        <v>871</v>
      </c>
      <c r="L42" s="368">
        <v>878</v>
      </c>
      <c r="M42" s="368">
        <v>855</v>
      </c>
      <c r="N42" s="368">
        <v>853</v>
      </c>
      <c r="O42" s="368">
        <v>863</v>
      </c>
      <c r="P42" s="368">
        <v>823</v>
      </c>
      <c r="Q42" s="368">
        <v>834</v>
      </c>
      <c r="R42" s="347">
        <v>855</v>
      </c>
      <c r="T42" s="145"/>
    </row>
    <row r="43" spans="1:20">
      <c r="A43" s="58" t="s">
        <v>31</v>
      </c>
      <c r="B43" s="58"/>
      <c r="C43" s="364">
        <v>708</v>
      </c>
      <c r="D43" s="364">
        <v>704</v>
      </c>
      <c r="E43" s="364">
        <v>713</v>
      </c>
      <c r="F43" s="364">
        <v>682</v>
      </c>
      <c r="G43" s="364">
        <v>674</v>
      </c>
      <c r="H43" s="364">
        <v>672</v>
      </c>
      <c r="I43" s="364">
        <v>691</v>
      </c>
      <c r="J43" s="364">
        <v>680</v>
      </c>
      <c r="K43" s="364">
        <v>701</v>
      </c>
      <c r="L43" s="364">
        <v>717</v>
      </c>
      <c r="M43" s="364">
        <v>710</v>
      </c>
      <c r="N43" s="364">
        <v>499</v>
      </c>
      <c r="O43" s="364">
        <v>463</v>
      </c>
      <c r="P43" s="364">
        <v>443</v>
      </c>
      <c r="Q43" s="364">
        <v>432</v>
      </c>
      <c r="R43" s="346">
        <v>413</v>
      </c>
      <c r="T43" s="145"/>
    </row>
    <row r="44" spans="1:20">
      <c r="A44" s="58" t="s">
        <v>32</v>
      </c>
      <c r="B44" s="58"/>
      <c r="C44" s="364">
        <v>4</v>
      </c>
      <c r="D44" s="364">
        <v>5</v>
      </c>
      <c r="E44" s="364">
        <v>5</v>
      </c>
      <c r="F44" s="364">
        <v>3</v>
      </c>
      <c r="G44" s="364">
        <v>3</v>
      </c>
      <c r="H44" s="364">
        <v>3</v>
      </c>
      <c r="I44" s="364">
        <v>3</v>
      </c>
      <c r="J44" s="364">
        <v>3</v>
      </c>
      <c r="K44" s="364">
        <v>3</v>
      </c>
      <c r="L44" s="364">
        <v>3</v>
      </c>
      <c r="M44" s="364">
        <v>3</v>
      </c>
      <c r="N44" s="364">
        <v>14</v>
      </c>
      <c r="O44" s="364">
        <v>2</v>
      </c>
      <c r="P44" s="364">
        <v>2</v>
      </c>
      <c r="Q44" s="364">
        <v>2</v>
      </c>
      <c r="R44" s="346">
        <v>2</v>
      </c>
      <c r="T44" s="145"/>
    </row>
    <row r="45" spans="1:20">
      <c r="A45" s="58" t="s">
        <v>75</v>
      </c>
      <c r="B45" s="58"/>
      <c r="C45" s="364">
        <v>182</v>
      </c>
      <c r="D45" s="364">
        <v>181</v>
      </c>
      <c r="E45" s="364">
        <v>187</v>
      </c>
      <c r="F45" s="364">
        <v>186</v>
      </c>
      <c r="G45" s="364">
        <v>197</v>
      </c>
      <c r="H45" s="364">
        <v>201</v>
      </c>
      <c r="I45" s="364">
        <v>208</v>
      </c>
      <c r="J45" s="364">
        <v>221</v>
      </c>
      <c r="K45" s="364">
        <v>232</v>
      </c>
      <c r="L45" s="364">
        <v>234</v>
      </c>
      <c r="M45" s="364">
        <v>244</v>
      </c>
      <c r="N45" s="364">
        <v>327</v>
      </c>
      <c r="O45" s="364">
        <v>329</v>
      </c>
      <c r="P45" s="364">
        <v>314</v>
      </c>
      <c r="Q45" s="364">
        <v>317</v>
      </c>
      <c r="R45" s="346">
        <v>341</v>
      </c>
      <c r="T45" s="145"/>
    </row>
    <row r="46" spans="1:20">
      <c r="A46" s="27"/>
      <c r="B46" s="27"/>
      <c r="C46" s="369"/>
      <c r="D46" s="369"/>
      <c r="E46" s="369"/>
      <c r="F46" s="369"/>
      <c r="G46" s="369"/>
      <c r="H46" s="369"/>
      <c r="I46" s="369"/>
      <c r="J46" s="369"/>
      <c r="K46" s="369"/>
      <c r="L46" s="369"/>
      <c r="M46" s="368"/>
      <c r="N46" s="368"/>
      <c r="O46" s="364"/>
      <c r="P46" s="364"/>
      <c r="Q46" s="364"/>
      <c r="R46" s="346"/>
      <c r="T46" s="145"/>
    </row>
    <row r="47" spans="1:20">
      <c r="A47" s="58" t="s">
        <v>36</v>
      </c>
      <c r="B47" s="58"/>
      <c r="C47" s="364">
        <v>33745</v>
      </c>
      <c r="D47" s="364">
        <v>33374</v>
      </c>
      <c r="E47" s="364">
        <v>33085</v>
      </c>
      <c r="F47" s="364">
        <v>32805</v>
      </c>
      <c r="G47" s="364">
        <v>32847</v>
      </c>
      <c r="H47" s="364">
        <v>32659</v>
      </c>
      <c r="I47" s="364">
        <v>32995</v>
      </c>
      <c r="J47" s="364">
        <v>33040</v>
      </c>
      <c r="K47" s="364">
        <v>33372</v>
      </c>
      <c r="L47" s="364">
        <v>33681</v>
      </c>
      <c r="M47" s="364">
        <v>33349</v>
      </c>
      <c r="N47" s="364">
        <v>32978</v>
      </c>
      <c r="O47" s="364">
        <v>33401</v>
      </c>
      <c r="P47" s="364">
        <v>32934</v>
      </c>
      <c r="Q47" s="364">
        <v>33512</v>
      </c>
      <c r="R47" s="346">
        <v>34151</v>
      </c>
      <c r="T47" s="145"/>
    </row>
    <row r="48" spans="1:20">
      <c r="A48" s="58"/>
      <c r="B48" s="58"/>
      <c r="C48" s="364"/>
      <c r="D48" s="364"/>
      <c r="E48" s="364"/>
      <c r="F48" s="364"/>
      <c r="G48" s="364"/>
      <c r="H48" s="364"/>
      <c r="I48" s="364"/>
      <c r="J48" s="364"/>
      <c r="K48" s="364"/>
      <c r="L48" s="364"/>
      <c r="M48" s="364"/>
      <c r="N48" s="364"/>
      <c r="O48" s="364"/>
      <c r="P48" s="364"/>
      <c r="Q48" s="364"/>
      <c r="R48" s="346"/>
    </row>
    <row r="49" spans="1:25">
      <c r="A49" s="28"/>
      <c r="B49" s="28" t="s">
        <v>33</v>
      </c>
      <c r="C49" s="368">
        <v>76</v>
      </c>
      <c r="D49" s="368">
        <v>70</v>
      </c>
      <c r="E49" s="368">
        <v>72</v>
      </c>
      <c r="F49" s="368">
        <v>79</v>
      </c>
      <c r="G49" s="368">
        <v>79</v>
      </c>
      <c r="H49" s="368">
        <v>85</v>
      </c>
      <c r="I49" s="368">
        <v>83</v>
      </c>
      <c r="J49" s="368">
        <v>88</v>
      </c>
      <c r="K49" s="368">
        <v>87</v>
      </c>
      <c r="L49" s="368">
        <v>92</v>
      </c>
      <c r="M49" s="368">
        <v>95</v>
      </c>
      <c r="N49" s="368">
        <v>91</v>
      </c>
      <c r="O49" s="368">
        <v>91</v>
      </c>
      <c r="P49" s="368">
        <v>76</v>
      </c>
      <c r="Q49" s="368">
        <v>83</v>
      </c>
      <c r="R49" s="347">
        <v>85</v>
      </c>
    </row>
    <row r="50" spans="1:25">
      <c r="A50" s="27"/>
      <c r="B50" s="27" t="s">
        <v>34</v>
      </c>
      <c r="C50" s="369">
        <v>4524</v>
      </c>
      <c r="D50" s="369">
        <v>4284</v>
      </c>
      <c r="E50" s="369">
        <v>4051</v>
      </c>
      <c r="F50" s="369">
        <v>3907</v>
      </c>
      <c r="G50" s="369">
        <v>3804</v>
      </c>
      <c r="H50" s="369">
        <v>3745</v>
      </c>
      <c r="I50" s="369">
        <v>3728</v>
      </c>
      <c r="J50" s="369">
        <v>3739</v>
      </c>
      <c r="K50" s="369">
        <v>3683</v>
      </c>
      <c r="L50" s="369">
        <v>3680</v>
      </c>
      <c r="M50" s="368">
        <v>3529</v>
      </c>
      <c r="N50" s="368">
        <v>3320</v>
      </c>
      <c r="O50" s="368">
        <v>3064</v>
      </c>
      <c r="P50" s="368">
        <v>3016</v>
      </c>
      <c r="Q50" s="368">
        <v>3061</v>
      </c>
      <c r="R50" s="347">
        <v>3107</v>
      </c>
    </row>
    <row r="51" spans="1:25">
      <c r="A51" s="27"/>
      <c r="B51" s="27" t="s">
        <v>35</v>
      </c>
      <c r="C51" s="369">
        <v>29145</v>
      </c>
      <c r="D51" s="369">
        <v>29020</v>
      </c>
      <c r="E51" s="369">
        <v>28962</v>
      </c>
      <c r="F51" s="369">
        <v>28819</v>
      </c>
      <c r="G51" s="369">
        <v>28964</v>
      </c>
      <c r="H51" s="369">
        <v>28829</v>
      </c>
      <c r="I51" s="369">
        <v>29184</v>
      </c>
      <c r="J51" s="369">
        <v>29213</v>
      </c>
      <c r="K51" s="369">
        <v>29602</v>
      </c>
      <c r="L51" s="369">
        <v>29909</v>
      </c>
      <c r="M51" s="368">
        <v>29725</v>
      </c>
      <c r="N51" s="368">
        <v>29567</v>
      </c>
      <c r="O51" s="368">
        <v>30246</v>
      </c>
      <c r="P51" s="368">
        <v>29842</v>
      </c>
      <c r="Q51" s="368">
        <v>30368</v>
      </c>
      <c r="R51" s="347">
        <v>30959</v>
      </c>
    </row>
    <row r="52" spans="1:25">
      <c r="A52" s="274"/>
      <c r="B52" s="274"/>
      <c r="C52" s="275"/>
      <c r="D52" s="275"/>
      <c r="E52" s="275"/>
      <c r="F52" s="275"/>
      <c r="G52" s="275"/>
      <c r="H52" s="275"/>
      <c r="I52" s="275"/>
      <c r="J52" s="275"/>
      <c r="K52" s="275"/>
      <c r="L52" s="275"/>
      <c r="M52" s="276"/>
      <c r="N52" s="276"/>
      <c r="O52" s="276"/>
      <c r="P52" s="276"/>
      <c r="Q52" s="276"/>
      <c r="R52" s="452"/>
    </row>
    <row r="53" spans="1:25" s="28" customFormat="1">
      <c r="A53" s="27" t="s">
        <v>134</v>
      </c>
    </row>
    <row r="54" spans="1:25" s="28" customFormat="1">
      <c r="A54" s="27" t="s">
        <v>190</v>
      </c>
    </row>
    <row r="55" spans="1:25">
      <c r="A55" s="166" t="s">
        <v>201</v>
      </c>
    </row>
    <row r="56" spans="1:25">
      <c r="A56" s="166"/>
    </row>
    <row r="57" spans="1:25">
      <c r="A57" s="319" t="s">
        <v>220</v>
      </c>
      <c r="B57" s="321"/>
      <c r="C57" s="318"/>
      <c r="D57" s="318"/>
      <c r="E57" s="318"/>
      <c r="F57" s="318"/>
      <c r="G57" s="318"/>
      <c r="H57" s="318"/>
      <c r="I57" s="320"/>
      <c r="J57" s="318"/>
      <c r="K57" s="318"/>
      <c r="L57" s="318"/>
      <c r="M57" s="318"/>
      <c r="N57" s="318"/>
      <c r="O57" s="318"/>
      <c r="P57" s="318"/>
      <c r="Q57" s="318"/>
      <c r="R57" s="318"/>
      <c r="S57" s="318"/>
      <c r="T57" s="318"/>
      <c r="U57" s="318"/>
    </row>
    <row r="58" spans="1:25">
      <c r="B58" s="209"/>
      <c r="I58" s="14"/>
    </row>
    <row r="59" spans="1:25" s="96" customFormat="1" ht="12.75" customHeight="1">
      <c r="A59" s="644" t="s">
        <v>192</v>
      </c>
      <c r="B59" s="645"/>
      <c r="C59" s="648">
        <v>2008</v>
      </c>
      <c r="D59" s="648">
        <v>2009</v>
      </c>
      <c r="E59" s="648">
        <v>2010</v>
      </c>
      <c r="F59" s="648">
        <v>2011</v>
      </c>
      <c r="G59" s="648">
        <v>2012</v>
      </c>
      <c r="H59" s="648">
        <v>2013</v>
      </c>
      <c r="I59" s="648">
        <v>2014</v>
      </c>
      <c r="J59" s="648">
        <v>2015</v>
      </c>
      <c r="K59" s="648">
        <v>2016</v>
      </c>
      <c r="L59" s="648">
        <v>2017</v>
      </c>
      <c r="M59" s="648">
        <v>2018</v>
      </c>
      <c r="N59" s="648">
        <v>2019</v>
      </c>
      <c r="O59" s="654">
        <v>2020</v>
      </c>
      <c r="P59" s="654">
        <v>2021</v>
      </c>
      <c r="Q59" s="654">
        <v>2022</v>
      </c>
      <c r="R59" s="650">
        <v>2023</v>
      </c>
      <c r="S59" s="650">
        <v>2024</v>
      </c>
      <c r="T59" s="652" t="s">
        <v>211</v>
      </c>
      <c r="U59" s="653"/>
      <c r="V59" s="98"/>
      <c r="W59" s="98"/>
      <c r="X59" s="98"/>
      <c r="Y59" s="98"/>
    </row>
    <row r="60" spans="1:25" s="96" customFormat="1" ht="12.75" customHeight="1">
      <c r="A60" s="646"/>
      <c r="B60" s="647"/>
      <c r="C60" s="649"/>
      <c r="D60" s="649"/>
      <c r="E60" s="649"/>
      <c r="F60" s="649"/>
      <c r="G60" s="649"/>
      <c r="H60" s="649"/>
      <c r="I60" s="649"/>
      <c r="J60" s="649"/>
      <c r="K60" s="649"/>
      <c r="L60" s="649"/>
      <c r="M60" s="649"/>
      <c r="N60" s="649"/>
      <c r="O60" s="655"/>
      <c r="P60" s="655"/>
      <c r="Q60" s="655"/>
      <c r="R60" s="651"/>
      <c r="S60" s="651"/>
      <c r="T60" s="477" t="s">
        <v>205</v>
      </c>
      <c r="U60" s="478" t="s">
        <v>70</v>
      </c>
      <c r="V60" s="98"/>
      <c r="W60" s="98"/>
      <c r="X60" s="98"/>
      <c r="Y60" s="98"/>
    </row>
    <row r="61" spans="1:25" s="27" customFormat="1" ht="23.25" customHeight="1">
      <c r="A61" s="316" t="s">
        <v>100</v>
      </c>
      <c r="B61" s="90"/>
      <c r="C61" s="59">
        <v>20</v>
      </c>
      <c r="D61" s="59">
        <v>23</v>
      </c>
      <c r="E61" s="59">
        <v>23</v>
      </c>
      <c r="F61" s="59">
        <v>24</v>
      </c>
      <c r="G61" s="59">
        <v>23</v>
      </c>
      <c r="H61" s="59">
        <v>27</v>
      </c>
      <c r="I61" s="59">
        <v>29</v>
      </c>
      <c r="J61" s="59">
        <v>32</v>
      </c>
      <c r="K61" s="59">
        <v>31</v>
      </c>
      <c r="L61" s="336">
        <v>34</v>
      </c>
      <c r="M61" s="360">
        <v>29</v>
      </c>
      <c r="N61" s="360">
        <v>30</v>
      </c>
      <c r="O61" s="479">
        <v>31</v>
      </c>
      <c r="P61" s="360">
        <v>35</v>
      </c>
      <c r="Q61" s="360">
        <v>34</v>
      </c>
      <c r="R61" s="360">
        <v>29</v>
      </c>
      <c r="S61" s="360">
        <v>23</v>
      </c>
      <c r="T61" s="360">
        <v>-6</v>
      </c>
      <c r="U61" s="523">
        <v>-20.68965517241379</v>
      </c>
      <c r="W61" s="213"/>
    </row>
    <row r="62" spans="1:25" s="27" customFormat="1">
      <c r="A62" s="89" t="s">
        <v>2</v>
      </c>
      <c r="B62" s="90"/>
      <c r="C62" s="59">
        <v>3</v>
      </c>
      <c r="D62" s="59">
        <v>4</v>
      </c>
      <c r="E62" s="59">
        <v>4</v>
      </c>
      <c r="F62" s="59">
        <v>3</v>
      </c>
      <c r="G62" s="59">
        <v>2</v>
      </c>
      <c r="H62" s="59">
        <v>3</v>
      </c>
      <c r="I62" s="59">
        <v>2</v>
      </c>
      <c r="J62" s="59">
        <v>1</v>
      </c>
      <c r="K62" s="59">
        <v>1</v>
      </c>
      <c r="L62" s="336">
        <v>1</v>
      </c>
      <c r="M62" s="360">
        <v>1</v>
      </c>
      <c r="N62" s="360">
        <v>1</v>
      </c>
      <c r="O62" s="479">
        <v>3</v>
      </c>
      <c r="P62" s="360">
        <v>3</v>
      </c>
      <c r="Q62" s="360">
        <v>3</v>
      </c>
      <c r="R62" s="360">
        <v>3</v>
      </c>
      <c r="S62" s="360">
        <v>3</v>
      </c>
      <c r="T62" s="360">
        <v>0</v>
      </c>
      <c r="U62" s="523">
        <v>0</v>
      </c>
      <c r="W62" s="213"/>
    </row>
    <row r="63" spans="1:25" s="27" customFormat="1">
      <c r="A63" s="89" t="s">
        <v>96</v>
      </c>
      <c r="B63" s="90"/>
      <c r="C63" s="59">
        <v>1243</v>
      </c>
      <c r="D63" s="59">
        <v>1193</v>
      </c>
      <c r="E63" s="59">
        <v>1143</v>
      </c>
      <c r="F63" s="59">
        <v>1105</v>
      </c>
      <c r="G63" s="59">
        <v>1072</v>
      </c>
      <c r="H63" s="59">
        <v>1046</v>
      </c>
      <c r="I63" s="59">
        <v>1022</v>
      </c>
      <c r="J63" s="59">
        <v>1002</v>
      </c>
      <c r="K63" s="59">
        <v>1013</v>
      </c>
      <c r="L63" s="336">
        <v>1020</v>
      </c>
      <c r="M63" s="360">
        <v>992</v>
      </c>
      <c r="N63" s="360">
        <v>978</v>
      </c>
      <c r="O63" s="479">
        <v>966</v>
      </c>
      <c r="P63" s="360">
        <v>973</v>
      </c>
      <c r="Q63" s="360">
        <v>962</v>
      </c>
      <c r="R63" s="360">
        <v>977</v>
      </c>
      <c r="S63" s="360">
        <v>920</v>
      </c>
      <c r="T63" s="360">
        <v>-57</v>
      </c>
      <c r="U63" s="523">
        <v>-5.8341862845445291</v>
      </c>
      <c r="W63" s="213"/>
    </row>
    <row r="64" spans="1:25" s="27" customFormat="1">
      <c r="A64" s="267" t="s">
        <v>130</v>
      </c>
      <c r="B64" s="90"/>
      <c r="C64" s="59">
        <v>28</v>
      </c>
      <c r="D64" s="59">
        <v>27</v>
      </c>
      <c r="E64" s="59">
        <v>30</v>
      </c>
      <c r="F64" s="59">
        <v>33</v>
      </c>
      <c r="G64" s="59">
        <v>36</v>
      </c>
      <c r="H64" s="59">
        <v>34</v>
      </c>
      <c r="I64" s="59">
        <v>35</v>
      </c>
      <c r="J64" s="59">
        <v>32</v>
      </c>
      <c r="K64" s="59">
        <v>32</v>
      </c>
      <c r="L64" s="336">
        <v>31</v>
      </c>
      <c r="M64" s="360">
        <v>29</v>
      </c>
      <c r="N64" s="360">
        <v>31</v>
      </c>
      <c r="O64" s="479">
        <v>33</v>
      </c>
      <c r="P64" s="360">
        <v>38</v>
      </c>
      <c r="Q64" s="360">
        <v>40</v>
      </c>
      <c r="R64" s="360">
        <v>38</v>
      </c>
      <c r="S64" s="360">
        <v>39</v>
      </c>
      <c r="T64" s="360">
        <v>1</v>
      </c>
      <c r="U64" s="523">
        <v>2.6315789473684292</v>
      </c>
      <c r="W64" s="213"/>
    </row>
    <row r="65" spans="1:23" s="27" customFormat="1">
      <c r="A65" s="89" t="s">
        <v>101</v>
      </c>
      <c r="B65" s="90"/>
      <c r="C65" s="59">
        <v>41</v>
      </c>
      <c r="D65" s="59">
        <v>55</v>
      </c>
      <c r="E65" s="59">
        <v>56</v>
      </c>
      <c r="F65" s="59">
        <v>63</v>
      </c>
      <c r="G65" s="59">
        <v>58</v>
      </c>
      <c r="H65" s="59">
        <v>62</v>
      </c>
      <c r="I65" s="59">
        <v>62</v>
      </c>
      <c r="J65" s="59">
        <v>58</v>
      </c>
      <c r="K65" s="59">
        <v>59</v>
      </c>
      <c r="L65" s="336">
        <v>62</v>
      </c>
      <c r="M65" s="360">
        <v>60</v>
      </c>
      <c r="N65" s="360">
        <v>63</v>
      </c>
      <c r="O65" s="479">
        <v>69</v>
      </c>
      <c r="P65" s="360">
        <v>70</v>
      </c>
      <c r="Q65" s="360">
        <v>72</v>
      </c>
      <c r="R65" s="360">
        <v>70</v>
      </c>
      <c r="S65" s="360">
        <v>75</v>
      </c>
      <c r="T65" s="360">
        <v>5</v>
      </c>
      <c r="U65" s="523">
        <v>7.1428571428571397</v>
      </c>
      <c r="W65" s="213"/>
    </row>
    <row r="66" spans="1:23" s="27" customFormat="1">
      <c r="A66" s="89" t="s">
        <v>5</v>
      </c>
      <c r="B66" s="90"/>
      <c r="C66" s="59">
        <v>1674</v>
      </c>
      <c r="D66" s="59">
        <v>1633</v>
      </c>
      <c r="E66" s="59">
        <v>1647</v>
      </c>
      <c r="F66" s="59">
        <v>1643</v>
      </c>
      <c r="G66" s="59">
        <v>1670</v>
      </c>
      <c r="H66" s="59">
        <v>1591</v>
      </c>
      <c r="I66" s="59">
        <v>1558</v>
      </c>
      <c r="J66" s="59">
        <v>1510</v>
      </c>
      <c r="K66" s="59">
        <v>1657</v>
      </c>
      <c r="L66" s="336">
        <v>1654</v>
      </c>
      <c r="M66" s="360">
        <v>1705</v>
      </c>
      <c r="N66" s="360">
        <v>1714</v>
      </c>
      <c r="O66" s="479">
        <v>1666</v>
      </c>
      <c r="P66" s="360">
        <v>1707</v>
      </c>
      <c r="Q66" s="360">
        <v>1734</v>
      </c>
      <c r="R66" s="360">
        <v>1755</v>
      </c>
      <c r="S66" s="360">
        <v>1732</v>
      </c>
      <c r="T66" s="360">
        <v>-23</v>
      </c>
      <c r="U66" s="523">
        <v>-1.3105413105413133</v>
      </c>
      <c r="W66" s="213"/>
    </row>
    <row r="67" spans="1:23" s="27" customFormat="1">
      <c r="A67" s="89" t="s">
        <v>6</v>
      </c>
      <c r="B67" s="90"/>
      <c r="C67" s="59">
        <v>7887</v>
      </c>
      <c r="D67" s="59">
        <v>7719</v>
      </c>
      <c r="E67" s="59">
        <v>7678</v>
      </c>
      <c r="F67" s="59">
        <v>7758</v>
      </c>
      <c r="G67" s="59">
        <v>7765</v>
      </c>
      <c r="H67" s="59">
        <v>7733</v>
      </c>
      <c r="I67" s="59">
        <v>7606</v>
      </c>
      <c r="J67" s="59">
        <v>7524</v>
      </c>
      <c r="K67" s="59">
        <v>7679</v>
      </c>
      <c r="L67" s="336">
        <v>7702</v>
      </c>
      <c r="M67" s="360">
        <v>7698</v>
      </c>
      <c r="N67" s="360">
        <v>7683</v>
      </c>
      <c r="O67" s="479">
        <v>7599</v>
      </c>
      <c r="P67" s="360">
        <v>7682</v>
      </c>
      <c r="Q67" s="360">
        <v>7564</v>
      </c>
      <c r="R67" s="360">
        <v>7434</v>
      </c>
      <c r="S67" s="360">
        <v>7428</v>
      </c>
      <c r="T67" s="360">
        <v>-6</v>
      </c>
      <c r="U67" s="523">
        <v>-8.0710250201776468E-2</v>
      </c>
      <c r="W67" s="213"/>
    </row>
    <row r="68" spans="1:23" s="27" customFormat="1">
      <c r="A68" s="91"/>
      <c r="B68" s="90" t="s">
        <v>7</v>
      </c>
      <c r="C68" s="56">
        <v>617</v>
      </c>
      <c r="D68" s="56">
        <v>597</v>
      </c>
      <c r="E68" s="56">
        <v>577</v>
      </c>
      <c r="F68" s="56">
        <v>596</v>
      </c>
      <c r="G68" s="56">
        <v>583</v>
      </c>
      <c r="H68" s="56">
        <v>561</v>
      </c>
      <c r="I68" s="268">
        <v>577</v>
      </c>
      <c r="J68" s="268">
        <v>571</v>
      </c>
      <c r="K68" s="268">
        <v>566</v>
      </c>
      <c r="L68" s="337">
        <v>574</v>
      </c>
      <c r="M68" s="361">
        <v>562</v>
      </c>
      <c r="N68" s="361">
        <v>582</v>
      </c>
      <c r="O68" s="480">
        <v>550</v>
      </c>
      <c r="P68" s="361">
        <v>557</v>
      </c>
      <c r="Q68" s="361">
        <v>537</v>
      </c>
      <c r="R68" s="361">
        <v>504</v>
      </c>
      <c r="S68" s="361">
        <v>497</v>
      </c>
      <c r="T68" s="361">
        <v>-7</v>
      </c>
      <c r="U68" s="524">
        <v>-1.388888888888884</v>
      </c>
      <c r="W68" s="213"/>
    </row>
    <row r="69" spans="1:23" s="27" customFormat="1">
      <c r="A69" s="91"/>
      <c r="B69" s="90" t="s">
        <v>8</v>
      </c>
      <c r="C69" s="56">
        <v>2711</v>
      </c>
      <c r="D69" s="56">
        <v>2603</v>
      </c>
      <c r="E69" s="56">
        <v>2558</v>
      </c>
      <c r="F69" s="56">
        <v>2574</v>
      </c>
      <c r="G69" s="56">
        <v>2574</v>
      </c>
      <c r="H69" s="56">
        <v>2558</v>
      </c>
      <c r="I69" s="268">
        <v>2206</v>
      </c>
      <c r="J69" s="268">
        <v>2085</v>
      </c>
      <c r="K69" s="268">
        <v>2089</v>
      </c>
      <c r="L69" s="337">
        <v>2025</v>
      </c>
      <c r="M69" s="361">
        <v>1985</v>
      </c>
      <c r="N69" s="361">
        <v>1952</v>
      </c>
      <c r="O69" s="480">
        <v>1864</v>
      </c>
      <c r="P69" s="361">
        <v>1830</v>
      </c>
      <c r="Q69" s="361">
        <v>1786</v>
      </c>
      <c r="R69" s="361">
        <v>1729</v>
      </c>
      <c r="S69" s="361">
        <v>1696</v>
      </c>
      <c r="T69" s="361">
        <v>-33</v>
      </c>
      <c r="U69" s="524">
        <v>-1.908617698091386</v>
      </c>
      <c r="W69" s="213"/>
    </row>
    <row r="70" spans="1:23" s="27" customFormat="1">
      <c r="A70" s="91"/>
      <c r="B70" s="90" t="s">
        <v>9</v>
      </c>
      <c r="C70" s="56">
        <v>4559</v>
      </c>
      <c r="D70" s="56">
        <v>4519</v>
      </c>
      <c r="E70" s="56">
        <v>4543</v>
      </c>
      <c r="F70" s="56">
        <v>4588</v>
      </c>
      <c r="G70" s="56">
        <v>4608</v>
      </c>
      <c r="H70" s="56">
        <v>4614</v>
      </c>
      <c r="I70" s="268">
        <v>4823</v>
      </c>
      <c r="J70" s="268">
        <v>4868</v>
      </c>
      <c r="K70" s="268">
        <v>5024</v>
      </c>
      <c r="L70" s="337">
        <v>5103</v>
      </c>
      <c r="M70" s="361">
        <v>5151</v>
      </c>
      <c r="N70" s="361">
        <v>5149</v>
      </c>
      <c r="O70" s="480">
        <v>5185</v>
      </c>
      <c r="P70" s="361">
        <v>5295</v>
      </c>
      <c r="Q70" s="361">
        <v>5241</v>
      </c>
      <c r="R70" s="361">
        <v>5201</v>
      </c>
      <c r="S70" s="361">
        <v>5235</v>
      </c>
      <c r="T70" s="361">
        <v>34</v>
      </c>
      <c r="U70" s="524">
        <v>0.65372043837723659</v>
      </c>
      <c r="W70" s="213"/>
    </row>
    <row r="71" spans="1:23" s="27" customFormat="1">
      <c r="A71" s="89" t="s">
        <v>102</v>
      </c>
      <c r="B71" s="269"/>
      <c r="C71" s="59">
        <v>996</v>
      </c>
      <c r="D71" s="59">
        <v>1037</v>
      </c>
      <c r="E71" s="59">
        <v>1041</v>
      </c>
      <c r="F71" s="59">
        <v>1049</v>
      </c>
      <c r="G71" s="59">
        <v>1047</v>
      </c>
      <c r="H71" s="59">
        <v>1021</v>
      </c>
      <c r="I71" s="59">
        <v>1053</v>
      </c>
      <c r="J71" s="59">
        <v>1084</v>
      </c>
      <c r="K71" s="59">
        <v>1187</v>
      </c>
      <c r="L71" s="336">
        <v>1273</v>
      </c>
      <c r="M71" s="360">
        <v>1352</v>
      </c>
      <c r="N71" s="360">
        <v>1431</v>
      </c>
      <c r="O71" s="479">
        <v>1379</v>
      </c>
      <c r="P71" s="360">
        <v>1456</v>
      </c>
      <c r="Q71" s="360">
        <v>1499</v>
      </c>
      <c r="R71" s="360">
        <v>1561</v>
      </c>
      <c r="S71" s="360">
        <v>1595</v>
      </c>
      <c r="T71" s="360">
        <v>34</v>
      </c>
      <c r="U71" s="523">
        <v>2.1780909673286386</v>
      </c>
      <c r="W71" s="213"/>
    </row>
    <row r="72" spans="1:23" s="27" customFormat="1">
      <c r="A72" s="91"/>
      <c r="B72" s="90" t="s">
        <v>103</v>
      </c>
      <c r="C72" s="56">
        <v>665</v>
      </c>
      <c r="D72" s="56">
        <v>697</v>
      </c>
      <c r="E72" s="56">
        <v>734</v>
      </c>
      <c r="F72" s="56">
        <v>736</v>
      </c>
      <c r="G72" s="56">
        <v>731</v>
      </c>
      <c r="H72" s="56">
        <v>742</v>
      </c>
      <c r="I72" s="56">
        <v>778</v>
      </c>
      <c r="J72" s="56">
        <v>808</v>
      </c>
      <c r="K72" s="56">
        <v>890</v>
      </c>
      <c r="L72" s="338">
        <v>961</v>
      </c>
      <c r="M72" s="362">
        <v>1028</v>
      </c>
      <c r="N72" s="362">
        <v>1105</v>
      </c>
      <c r="O72" s="481">
        <v>1059</v>
      </c>
      <c r="P72" s="362">
        <v>1109</v>
      </c>
      <c r="Q72" s="362">
        <v>1141</v>
      </c>
      <c r="R72" s="362">
        <v>1214</v>
      </c>
      <c r="S72" s="362">
        <v>1234</v>
      </c>
      <c r="T72" s="362">
        <v>20</v>
      </c>
      <c r="U72" s="525">
        <v>1.6474464579901094</v>
      </c>
      <c r="W72" s="213"/>
    </row>
    <row r="73" spans="1:23" s="27" customFormat="1">
      <c r="A73" s="91"/>
      <c r="B73" s="90" t="s">
        <v>104</v>
      </c>
      <c r="C73" s="56">
        <v>130</v>
      </c>
      <c r="D73" s="56">
        <v>134</v>
      </c>
      <c r="E73" s="56">
        <v>137</v>
      </c>
      <c r="F73" s="56">
        <v>136</v>
      </c>
      <c r="G73" s="56">
        <v>136</v>
      </c>
      <c r="H73" s="56">
        <v>135</v>
      </c>
      <c r="I73" s="56">
        <v>132</v>
      </c>
      <c r="J73" s="56">
        <v>130</v>
      </c>
      <c r="K73" s="56">
        <v>134</v>
      </c>
      <c r="L73" s="338">
        <v>136</v>
      </c>
      <c r="M73" s="362">
        <v>135</v>
      </c>
      <c r="N73" s="362">
        <v>138</v>
      </c>
      <c r="O73" s="481">
        <v>132</v>
      </c>
      <c r="P73" s="362">
        <v>140</v>
      </c>
      <c r="Q73" s="362">
        <v>156</v>
      </c>
      <c r="R73" s="362">
        <v>151</v>
      </c>
      <c r="S73" s="362">
        <v>152</v>
      </c>
      <c r="T73" s="362">
        <v>1</v>
      </c>
      <c r="U73" s="525">
        <v>0.66225165562914245</v>
      </c>
      <c r="W73" s="213"/>
    </row>
    <row r="74" spans="1:23" s="27" customFormat="1">
      <c r="A74" s="91"/>
      <c r="B74" s="90" t="s">
        <v>105</v>
      </c>
      <c r="C74" s="56">
        <v>201</v>
      </c>
      <c r="D74" s="56">
        <v>206</v>
      </c>
      <c r="E74" s="56">
        <v>170</v>
      </c>
      <c r="F74" s="56">
        <v>177</v>
      </c>
      <c r="G74" s="56">
        <v>180</v>
      </c>
      <c r="H74" s="56">
        <v>144</v>
      </c>
      <c r="I74" s="56">
        <v>143</v>
      </c>
      <c r="J74" s="56">
        <v>146</v>
      </c>
      <c r="K74" s="56">
        <v>163</v>
      </c>
      <c r="L74" s="338">
        <v>176</v>
      </c>
      <c r="M74" s="362">
        <v>189</v>
      </c>
      <c r="N74" s="362">
        <v>188</v>
      </c>
      <c r="O74" s="481">
        <v>188</v>
      </c>
      <c r="P74" s="362">
        <v>207</v>
      </c>
      <c r="Q74" s="362">
        <v>202</v>
      </c>
      <c r="R74" s="362">
        <v>196</v>
      </c>
      <c r="S74" s="362">
        <v>209</v>
      </c>
      <c r="T74" s="362">
        <v>13</v>
      </c>
      <c r="U74" s="525">
        <v>6.6326530612244916</v>
      </c>
      <c r="W74" s="213"/>
    </row>
    <row r="75" spans="1:23" s="27" customFormat="1">
      <c r="A75" s="89" t="s">
        <v>10</v>
      </c>
      <c r="B75" s="269"/>
      <c r="C75" s="59">
        <v>3045</v>
      </c>
      <c r="D75" s="59">
        <v>3033</v>
      </c>
      <c r="E75" s="59">
        <v>3063</v>
      </c>
      <c r="F75" s="59">
        <v>3114</v>
      </c>
      <c r="G75" s="59">
        <v>3085</v>
      </c>
      <c r="H75" s="59">
        <v>3111</v>
      </c>
      <c r="I75" s="59">
        <v>3305</v>
      </c>
      <c r="J75" s="59">
        <v>3279</v>
      </c>
      <c r="K75" s="59">
        <v>3395</v>
      </c>
      <c r="L75" s="336">
        <v>3481</v>
      </c>
      <c r="M75" s="360">
        <v>3575</v>
      </c>
      <c r="N75" s="360">
        <v>3737</v>
      </c>
      <c r="O75" s="479">
        <v>3540</v>
      </c>
      <c r="P75" s="360">
        <v>3826</v>
      </c>
      <c r="Q75" s="360">
        <v>3832</v>
      </c>
      <c r="R75" s="360">
        <v>3912</v>
      </c>
      <c r="S75" s="360">
        <v>3927</v>
      </c>
      <c r="T75" s="360">
        <v>15</v>
      </c>
      <c r="U75" s="523">
        <v>0.38343558282207812</v>
      </c>
      <c r="W75" s="213"/>
    </row>
    <row r="76" spans="1:23" s="27" customFormat="1">
      <c r="A76" s="89" t="s">
        <v>106</v>
      </c>
      <c r="B76" s="269"/>
      <c r="C76" s="59">
        <v>1349</v>
      </c>
      <c r="D76" s="59">
        <v>1320</v>
      </c>
      <c r="E76" s="59">
        <v>1312</v>
      </c>
      <c r="F76" s="59">
        <v>1300</v>
      </c>
      <c r="G76" s="59">
        <v>1296</v>
      </c>
      <c r="H76" s="59">
        <v>1324</v>
      </c>
      <c r="I76" s="59">
        <v>1288</v>
      </c>
      <c r="J76" s="59">
        <v>1295</v>
      </c>
      <c r="K76" s="59">
        <v>1354</v>
      </c>
      <c r="L76" s="336">
        <v>1378</v>
      </c>
      <c r="M76" s="360">
        <v>1485</v>
      </c>
      <c r="N76" s="360">
        <v>1541</v>
      </c>
      <c r="O76" s="479">
        <v>1595</v>
      </c>
      <c r="P76" s="360">
        <v>1653</v>
      </c>
      <c r="Q76" s="360">
        <v>1715</v>
      </c>
      <c r="R76" s="360">
        <v>1736</v>
      </c>
      <c r="S76" s="360">
        <v>1717</v>
      </c>
      <c r="T76" s="360">
        <v>-19</v>
      </c>
      <c r="U76" s="523">
        <v>-1.0944700460829515</v>
      </c>
      <c r="W76" s="213"/>
    </row>
    <row r="77" spans="1:23" s="27" customFormat="1">
      <c r="A77" s="89"/>
      <c r="B77" s="90" t="s">
        <v>107</v>
      </c>
      <c r="C77" s="56">
        <v>171</v>
      </c>
      <c r="D77" s="56">
        <v>163</v>
      </c>
      <c r="E77" s="56">
        <v>155</v>
      </c>
      <c r="F77" s="56">
        <v>152</v>
      </c>
      <c r="G77" s="56">
        <v>146</v>
      </c>
      <c r="H77" s="56">
        <v>144</v>
      </c>
      <c r="I77" s="56">
        <v>137</v>
      </c>
      <c r="J77" s="56">
        <v>132</v>
      </c>
      <c r="K77" s="56">
        <v>129</v>
      </c>
      <c r="L77" s="338">
        <v>120</v>
      </c>
      <c r="M77" s="362">
        <v>121</v>
      </c>
      <c r="N77" s="362">
        <v>116</v>
      </c>
      <c r="O77" s="481">
        <v>119</v>
      </c>
      <c r="P77" s="362">
        <v>130</v>
      </c>
      <c r="Q77" s="362">
        <v>125</v>
      </c>
      <c r="R77" s="362">
        <v>122</v>
      </c>
      <c r="S77" s="362">
        <v>107</v>
      </c>
      <c r="T77" s="362">
        <v>-15</v>
      </c>
      <c r="U77" s="525">
        <v>-12.295081967213118</v>
      </c>
      <c r="W77" s="213"/>
    </row>
    <row r="78" spans="1:23" s="27" customFormat="1">
      <c r="A78" s="89"/>
      <c r="B78" s="90" t="s">
        <v>108</v>
      </c>
      <c r="C78" s="56">
        <v>276</v>
      </c>
      <c r="D78" s="56">
        <v>273</v>
      </c>
      <c r="E78" s="56">
        <v>271</v>
      </c>
      <c r="F78" s="56">
        <v>268</v>
      </c>
      <c r="G78" s="56">
        <v>278</v>
      </c>
      <c r="H78" s="56">
        <v>276</v>
      </c>
      <c r="I78" s="56">
        <v>271</v>
      </c>
      <c r="J78" s="56">
        <v>265</v>
      </c>
      <c r="K78" s="56">
        <v>289</v>
      </c>
      <c r="L78" s="338">
        <v>302</v>
      </c>
      <c r="M78" s="362">
        <v>320</v>
      </c>
      <c r="N78" s="362">
        <v>339</v>
      </c>
      <c r="O78" s="481">
        <v>329</v>
      </c>
      <c r="P78" s="362">
        <v>330</v>
      </c>
      <c r="Q78" s="362">
        <v>343</v>
      </c>
      <c r="R78" s="362">
        <v>347</v>
      </c>
      <c r="S78" s="362">
        <v>346</v>
      </c>
      <c r="T78" s="362">
        <v>-1</v>
      </c>
      <c r="U78" s="525">
        <v>-0.28818443804035088</v>
      </c>
      <c r="W78" s="213"/>
    </row>
    <row r="79" spans="1:23" s="27" customFormat="1">
      <c r="A79" s="89"/>
      <c r="B79" s="90" t="s">
        <v>109</v>
      </c>
      <c r="C79" s="56">
        <v>179</v>
      </c>
      <c r="D79" s="56">
        <v>172</v>
      </c>
      <c r="E79" s="56">
        <v>164</v>
      </c>
      <c r="F79" s="56">
        <v>159</v>
      </c>
      <c r="G79" s="56">
        <v>156</v>
      </c>
      <c r="H79" s="56">
        <v>170</v>
      </c>
      <c r="I79" s="56">
        <v>138</v>
      </c>
      <c r="J79" s="56">
        <v>139</v>
      </c>
      <c r="K79" s="56">
        <v>135</v>
      </c>
      <c r="L79" s="338">
        <v>111</v>
      </c>
      <c r="M79" s="362">
        <v>113</v>
      </c>
      <c r="N79" s="362">
        <v>107</v>
      </c>
      <c r="O79" s="481">
        <v>88</v>
      </c>
      <c r="P79" s="362">
        <v>88</v>
      </c>
      <c r="Q79" s="362">
        <v>88</v>
      </c>
      <c r="R79" s="362">
        <v>82</v>
      </c>
      <c r="S79" s="362">
        <v>89</v>
      </c>
      <c r="T79" s="362">
        <v>7</v>
      </c>
      <c r="U79" s="525">
        <v>8.5365853658536661</v>
      </c>
      <c r="W79" s="213"/>
    </row>
    <row r="80" spans="1:23" s="27" customFormat="1">
      <c r="A80" s="89"/>
      <c r="B80" s="90" t="s">
        <v>21</v>
      </c>
      <c r="C80" s="56">
        <v>723</v>
      </c>
      <c r="D80" s="56">
        <v>712</v>
      </c>
      <c r="E80" s="56">
        <v>722</v>
      </c>
      <c r="F80" s="56">
        <v>721</v>
      </c>
      <c r="G80" s="56">
        <v>716</v>
      </c>
      <c r="H80" s="56">
        <v>734</v>
      </c>
      <c r="I80" s="56">
        <v>742</v>
      </c>
      <c r="J80" s="56">
        <v>759</v>
      </c>
      <c r="K80" s="56">
        <v>801</v>
      </c>
      <c r="L80" s="338">
        <v>845</v>
      </c>
      <c r="M80" s="362">
        <v>931</v>
      </c>
      <c r="N80" s="362">
        <v>979</v>
      </c>
      <c r="O80" s="481">
        <v>1059</v>
      </c>
      <c r="P80" s="362">
        <v>1105</v>
      </c>
      <c r="Q80" s="362">
        <v>1159</v>
      </c>
      <c r="R80" s="362">
        <v>1185</v>
      </c>
      <c r="S80" s="362">
        <v>1175</v>
      </c>
      <c r="T80" s="362">
        <v>-10</v>
      </c>
      <c r="U80" s="525">
        <v>-0.84388185654008518</v>
      </c>
      <c r="W80" s="213"/>
    </row>
    <row r="81" spans="1:23" s="27" customFormat="1">
      <c r="A81" s="89" t="s">
        <v>110</v>
      </c>
      <c r="B81" s="269"/>
      <c r="C81" s="59">
        <v>1502</v>
      </c>
      <c r="D81" s="59">
        <v>1472</v>
      </c>
      <c r="E81" s="59">
        <v>1437</v>
      </c>
      <c r="F81" s="59">
        <v>1411</v>
      </c>
      <c r="G81" s="59">
        <v>1393</v>
      </c>
      <c r="H81" s="59">
        <v>1391</v>
      </c>
      <c r="I81" s="59">
        <v>1393</v>
      </c>
      <c r="J81" s="59">
        <v>1383</v>
      </c>
      <c r="K81" s="59">
        <v>1380</v>
      </c>
      <c r="L81" s="336">
        <v>1337</v>
      </c>
      <c r="M81" s="360">
        <v>1297</v>
      </c>
      <c r="N81" s="360">
        <v>1307</v>
      </c>
      <c r="O81" s="479">
        <v>1296</v>
      </c>
      <c r="P81" s="360">
        <v>1264</v>
      </c>
      <c r="Q81" s="360">
        <v>1196</v>
      </c>
      <c r="R81" s="360">
        <v>1141</v>
      </c>
      <c r="S81" s="360">
        <v>1121</v>
      </c>
      <c r="T81" s="360">
        <v>-20</v>
      </c>
      <c r="U81" s="523">
        <v>-1.752848378615246</v>
      </c>
      <c r="W81" s="213"/>
    </row>
    <row r="82" spans="1:23" s="27" customFormat="1">
      <c r="A82" s="89" t="s">
        <v>111</v>
      </c>
      <c r="B82" s="269"/>
      <c r="C82" s="59">
        <v>799</v>
      </c>
      <c r="D82" s="59">
        <v>801</v>
      </c>
      <c r="E82" s="59">
        <v>1849</v>
      </c>
      <c r="F82" s="59">
        <v>1891</v>
      </c>
      <c r="G82" s="59">
        <v>2005</v>
      </c>
      <c r="H82" s="59">
        <v>1986</v>
      </c>
      <c r="I82" s="59">
        <v>1967</v>
      </c>
      <c r="J82" s="59">
        <v>1963</v>
      </c>
      <c r="K82" s="59">
        <v>1969</v>
      </c>
      <c r="L82" s="336">
        <v>1953</v>
      </c>
      <c r="M82" s="360">
        <v>1963</v>
      </c>
      <c r="N82" s="360">
        <v>1942</v>
      </c>
      <c r="O82" s="479">
        <v>1923</v>
      </c>
      <c r="P82" s="360">
        <v>1914</v>
      </c>
      <c r="Q82" s="360">
        <v>1868</v>
      </c>
      <c r="R82" s="360">
        <v>1831</v>
      </c>
      <c r="S82" s="360">
        <v>1787</v>
      </c>
      <c r="T82" s="360">
        <v>-44</v>
      </c>
      <c r="U82" s="523">
        <v>-2.4030584380120179</v>
      </c>
      <c r="W82" s="213"/>
    </row>
    <row r="83" spans="1:23" s="27" customFormat="1">
      <c r="A83" s="89" t="s">
        <v>139</v>
      </c>
      <c r="B83" s="269"/>
      <c r="C83" s="59">
        <v>3207</v>
      </c>
      <c r="D83" s="59">
        <v>3192</v>
      </c>
      <c r="E83" s="59">
        <v>3173</v>
      </c>
      <c r="F83" s="59">
        <v>3227</v>
      </c>
      <c r="G83" s="59">
        <v>3249</v>
      </c>
      <c r="H83" s="59">
        <v>3264</v>
      </c>
      <c r="I83" s="59">
        <v>3320</v>
      </c>
      <c r="J83" s="59">
        <v>3344</v>
      </c>
      <c r="K83" s="59">
        <v>3544</v>
      </c>
      <c r="L83" s="336">
        <v>3667</v>
      </c>
      <c r="M83" s="360">
        <v>3740</v>
      </c>
      <c r="N83" s="360">
        <v>3810</v>
      </c>
      <c r="O83" s="479">
        <v>3850</v>
      </c>
      <c r="P83" s="360">
        <v>3944</v>
      </c>
      <c r="Q83" s="360">
        <v>3898</v>
      </c>
      <c r="R83" s="360">
        <v>3901</v>
      </c>
      <c r="S83" s="360">
        <v>3866</v>
      </c>
      <c r="T83" s="360">
        <v>-35</v>
      </c>
      <c r="U83" s="523">
        <v>-0.89720584465521336</v>
      </c>
      <c r="W83" s="213"/>
    </row>
    <row r="84" spans="1:23" s="27" customFormat="1" ht="22.5">
      <c r="A84" s="91"/>
      <c r="B84" s="90" t="s">
        <v>141</v>
      </c>
      <c r="C84" s="56">
        <v>2442</v>
      </c>
      <c r="D84" s="56">
        <v>2457</v>
      </c>
      <c r="E84" s="56">
        <v>2481</v>
      </c>
      <c r="F84" s="56">
        <v>2523</v>
      </c>
      <c r="G84" s="56">
        <v>2558</v>
      </c>
      <c r="H84" s="56">
        <v>2614</v>
      </c>
      <c r="I84" s="56">
        <v>2656</v>
      </c>
      <c r="J84" s="56">
        <v>2689</v>
      </c>
      <c r="K84" s="56">
        <v>2870</v>
      </c>
      <c r="L84" s="338">
        <v>2981</v>
      </c>
      <c r="M84" s="362">
        <v>3038</v>
      </c>
      <c r="N84" s="362">
        <v>3078</v>
      </c>
      <c r="O84" s="481">
        <v>3127</v>
      </c>
      <c r="P84" s="362">
        <v>3192</v>
      </c>
      <c r="Q84" s="362">
        <v>3176</v>
      </c>
      <c r="R84" s="362">
        <v>3187</v>
      </c>
      <c r="S84" s="362">
        <v>3174</v>
      </c>
      <c r="T84" s="362">
        <v>-13</v>
      </c>
      <c r="U84" s="525">
        <v>-0.40790712268591323</v>
      </c>
      <c r="W84" s="213"/>
    </row>
    <row r="85" spans="1:23" s="27" customFormat="1">
      <c r="A85" s="91"/>
      <c r="B85" s="90" t="s">
        <v>114</v>
      </c>
      <c r="C85" s="56">
        <v>112</v>
      </c>
      <c r="D85" s="56">
        <v>105</v>
      </c>
      <c r="E85" s="56">
        <v>106</v>
      </c>
      <c r="F85" s="56">
        <v>110</v>
      </c>
      <c r="G85" s="56">
        <v>114</v>
      </c>
      <c r="H85" s="56">
        <v>107</v>
      </c>
      <c r="I85" s="56">
        <v>116</v>
      </c>
      <c r="J85" s="56">
        <v>113</v>
      </c>
      <c r="K85" s="56">
        <v>122</v>
      </c>
      <c r="L85" s="338">
        <v>124</v>
      </c>
      <c r="M85" s="362">
        <v>124</v>
      </c>
      <c r="N85" s="362">
        <v>121</v>
      </c>
      <c r="O85" s="481">
        <v>124</v>
      </c>
      <c r="P85" s="362">
        <v>131</v>
      </c>
      <c r="Q85" s="362">
        <v>137</v>
      </c>
      <c r="R85" s="362">
        <v>142</v>
      </c>
      <c r="S85" s="362">
        <v>137</v>
      </c>
      <c r="T85" s="362">
        <v>-5</v>
      </c>
      <c r="U85" s="525">
        <v>-3.5211267605633756</v>
      </c>
      <c r="W85" s="213"/>
    </row>
    <row r="86" spans="1:23" s="27" customFormat="1" ht="22.5">
      <c r="A86" s="91"/>
      <c r="B86" s="90" t="s">
        <v>115</v>
      </c>
      <c r="C86" s="56">
        <v>653</v>
      </c>
      <c r="D86" s="56">
        <v>630</v>
      </c>
      <c r="E86" s="56">
        <v>586</v>
      </c>
      <c r="F86" s="56">
        <v>594</v>
      </c>
      <c r="G86" s="56">
        <v>577</v>
      </c>
      <c r="H86" s="56">
        <v>543</v>
      </c>
      <c r="I86" s="56">
        <v>548</v>
      </c>
      <c r="J86" s="56">
        <v>542</v>
      </c>
      <c r="K86" s="56">
        <v>552</v>
      </c>
      <c r="L86" s="338">
        <v>562</v>
      </c>
      <c r="M86" s="362">
        <v>578</v>
      </c>
      <c r="N86" s="362">
        <v>611</v>
      </c>
      <c r="O86" s="481">
        <v>599</v>
      </c>
      <c r="P86" s="362">
        <v>621</v>
      </c>
      <c r="Q86" s="362">
        <v>585</v>
      </c>
      <c r="R86" s="362">
        <v>572</v>
      </c>
      <c r="S86" s="362">
        <v>555</v>
      </c>
      <c r="T86" s="362">
        <v>-17</v>
      </c>
      <c r="U86" s="525">
        <v>-2.9720279720279685</v>
      </c>
      <c r="W86" s="213"/>
    </row>
    <row r="87" spans="1:23" s="27" customFormat="1">
      <c r="A87" s="89" t="s">
        <v>116</v>
      </c>
      <c r="B87" s="90"/>
      <c r="C87" s="59">
        <v>3078</v>
      </c>
      <c r="D87" s="59">
        <v>2985</v>
      </c>
      <c r="E87" s="59">
        <v>2109</v>
      </c>
      <c r="F87" s="59">
        <v>2199</v>
      </c>
      <c r="G87" s="59">
        <v>2057</v>
      </c>
      <c r="H87" s="59">
        <v>2061</v>
      </c>
      <c r="I87" s="62">
        <v>2018</v>
      </c>
      <c r="J87" s="62">
        <v>1970</v>
      </c>
      <c r="K87" s="62">
        <v>2016</v>
      </c>
      <c r="L87" s="339">
        <v>2059</v>
      </c>
      <c r="M87" s="363">
        <v>2065</v>
      </c>
      <c r="N87" s="363">
        <v>2105</v>
      </c>
      <c r="O87" s="482">
        <v>2064</v>
      </c>
      <c r="P87" s="363">
        <v>2054</v>
      </c>
      <c r="Q87" s="363">
        <v>2063</v>
      </c>
      <c r="R87" s="363">
        <v>2040</v>
      </c>
      <c r="S87" s="363">
        <v>1981</v>
      </c>
      <c r="T87" s="363">
        <v>-59</v>
      </c>
      <c r="U87" s="526">
        <v>-2.8921568627450989</v>
      </c>
      <c r="W87" s="213"/>
    </row>
    <row r="88" spans="1:23" s="27" customFormat="1">
      <c r="A88" s="91"/>
      <c r="B88" s="90" t="s">
        <v>117</v>
      </c>
      <c r="C88" s="56">
        <v>148</v>
      </c>
      <c r="D88" s="56">
        <v>130</v>
      </c>
      <c r="E88" s="56">
        <v>128</v>
      </c>
      <c r="F88" s="56">
        <v>118</v>
      </c>
      <c r="G88" s="56">
        <v>114</v>
      </c>
      <c r="H88" s="56">
        <v>111</v>
      </c>
      <c r="I88" s="56">
        <v>119</v>
      </c>
      <c r="J88" s="56">
        <v>122</v>
      </c>
      <c r="K88" s="56">
        <v>126</v>
      </c>
      <c r="L88" s="338">
        <v>125</v>
      </c>
      <c r="M88" s="362">
        <v>125</v>
      </c>
      <c r="N88" s="362">
        <v>129</v>
      </c>
      <c r="O88" s="481">
        <v>124</v>
      </c>
      <c r="P88" s="362">
        <v>119</v>
      </c>
      <c r="Q88" s="362">
        <v>117</v>
      </c>
      <c r="R88" s="362">
        <v>118</v>
      </c>
      <c r="S88" s="362">
        <v>118</v>
      </c>
      <c r="T88" s="362">
        <v>0</v>
      </c>
      <c r="U88" s="525">
        <v>0</v>
      </c>
      <c r="W88" s="213"/>
    </row>
    <row r="89" spans="1:23" s="27" customFormat="1">
      <c r="A89" s="91"/>
      <c r="B89" s="90" t="s">
        <v>118</v>
      </c>
      <c r="C89" s="56">
        <v>305</v>
      </c>
      <c r="D89" s="56">
        <v>283</v>
      </c>
      <c r="E89" s="56">
        <v>281</v>
      </c>
      <c r="F89" s="56">
        <v>289</v>
      </c>
      <c r="G89" s="56">
        <v>293</v>
      </c>
      <c r="H89" s="56">
        <v>294</v>
      </c>
      <c r="I89" s="56">
        <v>297</v>
      </c>
      <c r="J89" s="56">
        <v>285</v>
      </c>
      <c r="K89" s="56">
        <v>297</v>
      </c>
      <c r="L89" s="338">
        <v>292</v>
      </c>
      <c r="M89" s="362">
        <v>288</v>
      </c>
      <c r="N89" s="362">
        <v>286</v>
      </c>
      <c r="O89" s="481">
        <v>275</v>
      </c>
      <c r="P89" s="362">
        <v>274</v>
      </c>
      <c r="Q89" s="362">
        <v>274</v>
      </c>
      <c r="R89" s="362">
        <v>285</v>
      </c>
      <c r="S89" s="362">
        <v>277</v>
      </c>
      <c r="T89" s="362">
        <v>-8</v>
      </c>
      <c r="U89" s="525">
        <v>-2.8070175438596467</v>
      </c>
      <c r="W89" s="213"/>
    </row>
    <row r="90" spans="1:23" s="27" customFormat="1">
      <c r="A90" s="91"/>
      <c r="B90" s="90" t="s">
        <v>119</v>
      </c>
      <c r="C90" s="56">
        <v>271</v>
      </c>
      <c r="D90" s="56">
        <v>270</v>
      </c>
      <c r="E90" s="56">
        <v>268</v>
      </c>
      <c r="F90" s="56">
        <v>255</v>
      </c>
      <c r="G90" s="56">
        <v>239</v>
      </c>
      <c r="H90" s="56">
        <v>242</v>
      </c>
      <c r="I90" s="56">
        <v>235</v>
      </c>
      <c r="J90" s="56">
        <v>228</v>
      </c>
      <c r="K90" s="56">
        <v>225</v>
      </c>
      <c r="L90" s="338">
        <v>221</v>
      </c>
      <c r="M90" s="362">
        <v>218</v>
      </c>
      <c r="N90" s="362">
        <v>231</v>
      </c>
      <c r="O90" s="481">
        <v>209</v>
      </c>
      <c r="P90" s="362">
        <v>191</v>
      </c>
      <c r="Q90" s="362">
        <v>179</v>
      </c>
      <c r="R90" s="362">
        <v>174</v>
      </c>
      <c r="S90" s="362">
        <v>174</v>
      </c>
      <c r="T90" s="362">
        <v>0</v>
      </c>
      <c r="U90" s="525">
        <v>0</v>
      </c>
      <c r="W90" s="213"/>
    </row>
    <row r="91" spans="1:23" s="27" customFormat="1">
      <c r="A91" s="91"/>
      <c r="B91" s="90" t="s">
        <v>120</v>
      </c>
      <c r="C91" s="56">
        <v>2354</v>
      </c>
      <c r="D91" s="56">
        <v>2302</v>
      </c>
      <c r="E91" s="56">
        <v>1432</v>
      </c>
      <c r="F91" s="56">
        <v>1537</v>
      </c>
      <c r="G91" s="56">
        <v>1411</v>
      </c>
      <c r="H91" s="56">
        <v>1414</v>
      </c>
      <c r="I91" s="56">
        <v>1367</v>
      </c>
      <c r="J91" s="56">
        <v>1335</v>
      </c>
      <c r="K91" s="56">
        <v>1368</v>
      </c>
      <c r="L91" s="338">
        <v>1421</v>
      </c>
      <c r="M91" s="362">
        <v>1434</v>
      </c>
      <c r="N91" s="362">
        <v>1459</v>
      </c>
      <c r="O91" s="481">
        <v>1456</v>
      </c>
      <c r="P91" s="362">
        <v>1470</v>
      </c>
      <c r="Q91" s="362">
        <v>1493</v>
      </c>
      <c r="R91" s="362">
        <v>1463</v>
      </c>
      <c r="S91" s="362">
        <v>1412</v>
      </c>
      <c r="T91" s="362">
        <v>-51</v>
      </c>
      <c r="U91" s="525">
        <v>-3.4859876965140146</v>
      </c>
      <c r="W91" s="213"/>
    </row>
    <row r="92" spans="1:23" s="27" customFormat="1">
      <c r="A92" s="89" t="s">
        <v>98</v>
      </c>
      <c r="B92" s="90"/>
      <c r="C92" s="59">
        <v>632</v>
      </c>
      <c r="D92" s="59">
        <v>879</v>
      </c>
      <c r="E92" s="59">
        <v>881</v>
      </c>
      <c r="F92" s="59">
        <v>889</v>
      </c>
      <c r="G92" s="59">
        <v>902</v>
      </c>
      <c r="H92" s="59">
        <v>949</v>
      </c>
      <c r="I92" s="59">
        <v>1015</v>
      </c>
      <c r="J92" s="59">
        <v>921</v>
      </c>
      <c r="K92" s="59">
        <v>882</v>
      </c>
      <c r="L92" s="336">
        <v>879</v>
      </c>
      <c r="M92" s="360">
        <v>897</v>
      </c>
      <c r="N92" s="360">
        <v>891</v>
      </c>
      <c r="O92" s="479">
        <v>878</v>
      </c>
      <c r="P92" s="360">
        <v>898</v>
      </c>
      <c r="Q92" s="360">
        <v>912</v>
      </c>
      <c r="R92" s="360">
        <v>921</v>
      </c>
      <c r="S92" s="360">
        <v>922</v>
      </c>
      <c r="T92" s="360">
        <v>1</v>
      </c>
      <c r="U92" s="523">
        <v>0.10857763300760048</v>
      </c>
      <c r="W92" s="213"/>
    </row>
    <row r="93" spans="1:23" s="27" customFormat="1">
      <c r="A93" s="89" t="s">
        <v>25</v>
      </c>
      <c r="B93" s="90"/>
      <c r="C93" s="59">
        <v>1413</v>
      </c>
      <c r="D93" s="59">
        <v>1633</v>
      </c>
      <c r="E93" s="59">
        <v>1664</v>
      </c>
      <c r="F93" s="59">
        <v>1704</v>
      </c>
      <c r="G93" s="59">
        <v>1760</v>
      </c>
      <c r="H93" s="59">
        <v>1841</v>
      </c>
      <c r="I93" s="59">
        <v>1952</v>
      </c>
      <c r="J93" s="59">
        <v>2026</v>
      </c>
      <c r="K93" s="59">
        <v>2098</v>
      </c>
      <c r="L93" s="336">
        <v>2117</v>
      </c>
      <c r="M93" s="360">
        <v>2176</v>
      </c>
      <c r="N93" s="360">
        <v>2200</v>
      </c>
      <c r="O93" s="479">
        <v>2258</v>
      </c>
      <c r="P93" s="360">
        <v>2293</v>
      </c>
      <c r="Q93" s="360">
        <v>2286</v>
      </c>
      <c r="R93" s="360">
        <v>2300</v>
      </c>
      <c r="S93" s="360">
        <v>2315</v>
      </c>
      <c r="T93" s="360">
        <v>15</v>
      </c>
      <c r="U93" s="523">
        <v>0.6521739130434856</v>
      </c>
      <c r="W93" s="213"/>
    </row>
    <row r="94" spans="1:23" s="27" customFormat="1">
      <c r="A94" s="89" t="s">
        <v>132</v>
      </c>
      <c r="B94" s="90"/>
      <c r="C94" s="59">
        <v>2136</v>
      </c>
      <c r="D94" s="59">
        <v>2365</v>
      </c>
      <c r="E94" s="59">
        <v>2303</v>
      </c>
      <c r="F94" s="59">
        <v>2275</v>
      </c>
      <c r="G94" s="59">
        <v>2256</v>
      </c>
      <c r="H94" s="59">
        <v>2259</v>
      </c>
      <c r="I94" s="59">
        <v>2352</v>
      </c>
      <c r="J94" s="59">
        <v>2438</v>
      </c>
      <c r="K94" s="59">
        <v>2552</v>
      </c>
      <c r="L94" s="336">
        <v>2648</v>
      </c>
      <c r="M94" s="360">
        <v>2669</v>
      </c>
      <c r="N94" s="360">
        <v>2698</v>
      </c>
      <c r="O94" s="479">
        <v>2716</v>
      </c>
      <c r="P94" s="360">
        <v>2834</v>
      </c>
      <c r="Q94" s="360">
        <v>2873</v>
      </c>
      <c r="R94" s="360">
        <v>2920</v>
      </c>
      <c r="S94" s="360">
        <v>2951</v>
      </c>
      <c r="T94" s="360">
        <v>31</v>
      </c>
      <c r="U94" s="523">
        <v>1.0616438356164437</v>
      </c>
      <c r="W94" s="213"/>
    </row>
    <row r="95" spans="1:23" s="27" customFormat="1">
      <c r="A95" s="89"/>
      <c r="B95" s="90" t="s">
        <v>122</v>
      </c>
      <c r="C95" s="56">
        <v>858</v>
      </c>
      <c r="D95" s="56">
        <v>869</v>
      </c>
      <c r="E95" s="56">
        <v>911</v>
      </c>
      <c r="F95" s="56">
        <v>920</v>
      </c>
      <c r="G95" s="56">
        <v>911</v>
      </c>
      <c r="H95" s="56">
        <v>918</v>
      </c>
      <c r="I95" s="56">
        <v>949</v>
      </c>
      <c r="J95" s="56">
        <v>984</v>
      </c>
      <c r="K95" s="56">
        <v>1041</v>
      </c>
      <c r="L95" s="338">
        <v>1089</v>
      </c>
      <c r="M95" s="362">
        <v>1118</v>
      </c>
      <c r="N95" s="362">
        <v>1123</v>
      </c>
      <c r="O95" s="481">
        <v>1146</v>
      </c>
      <c r="P95" s="362">
        <v>1181</v>
      </c>
      <c r="Q95" s="362">
        <v>1211</v>
      </c>
      <c r="R95" s="362">
        <v>1259</v>
      </c>
      <c r="S95" s="362">
        <v>1263</v>
      </c>
      <c r="T95" s="362">
        <v>4</v>
      </c>
      <c r="U95" s="525">
        <v>0.31771247021445959</v>
      </c>
      <c r="W95" s="213"/>
    </row>
    <row r="96" spans="1:23" s="27" customFormat="1">
      <c r="A96" s="89"/>
      <c r="B96" s="90" t="s">
        <v>123</v>
      </c>
      <c r="C96" s="56">
        <v>1278</v>
      </c>
      <c r="D96" s="56">
        <v>1496</v>
      </c>
      <c r="E96" s="56">
        <v>1392</v>
      </c>
      <c r="F96" s="56">
        <v>1355</v>
      </c>
      <c r="G96" s="56">
        <v>1345</v>
      </c>
      <c r="H96" s="56">
        <v>1341</v>
      </c>
      <c r="I96" s="56">
        <v>1403</v>
      </c>
      <c r="J96" s="56">
        <v>1454</v>
      </c>
      <c r="K96" s="56">
        <v>1511</v>
      </c>
      <c r="L96" s="338">
        <v>1559</v>
      </c>
      <c r="M96" s="362">
        <v>1551</v>
      </c>
      <c r="N96" s="362">
        <v>1575</v>
      </c>
      <c r="O96" s="481">
        <v>1570</v>
      </c>
      <c r="P96" s="362">
        <v>1653</v>
      </c>
      <c r="Q96" s="362">
        <v>1662</v>
      </c>
      <c r="R96" s="362">
        <v>1661</v>
      </c>
      <c r="S96" s="362">
        <v>1688</v>
      </c>
      <c r="T96" s="362">
        <v>27</v>
      </c>
      <c r="U96" s="525">
        <v>1.6255267910897153</v>
      </c>
      <c r="W96" s="213"/>
    </row>
    <row r="97" spans="1:23" s="27" customFormat="1">
      <c r="A97" s="89" t="s">
        <v>124</v>
      </c>
      <c r="B97" s="90"/>
      <c r="C97" s="59">
        <v>964</v>
      </c>
      <c r="D97" s="59">
        <v>1020</v>
      </c>
      <c r="E97" s="59">
        <v>1006</v>
      </c>
      <c r="F97" s="59">
        <v>1051</v>
      </c>
      <c r="G97" s="59">
        <v>1078</v>
      </c>
      <c r="H97" s="59">
        <v>1085</v>
      </c>
      <c r="I97" s="59">
        <v>1149</v>
      </c>
      <c r="J97" s="59">
        <v>1177</v>
      </c>
      <c r="K97" s="59">
        <v>1225</v>
      </c>
      <c r="L97" s="336">
        <v>1259</v>
      </c>
      <c r="M97" s="360">
        <v>1290</v>
      </c>
      <c r="N97" s="360">
        <v>1288</v>
      </c>
      <c r="O97" s="479">
        <v>1317</v>
      </c>
      <c r="P97" s="360">
        <v>1413</v>
      </c>
      <c r="Q97" s="360">
        <v>1437</v>
      </c>
      <c r="R97" s="360">
        <v>1423</v>
      </c>
      <c r="S97" s="360">
        <v>1452</v>
      </c>
      <c r="T97" s="360">
        <v>29</v>
      </c>
      <c r="U97" s="523">
        <v>2.037947997189038</v>
      </c>
      <c r="W97" s="213"/>
    </row>
    <row r="98" spans="1:23" s="27" customFormat="1">
      <c r="A98" s="89" t="s">
        <v>125</v>
      </c>
      <c r="B98" s="90"/>
      <c r="C98" s="59">
        <v>3408</v>
      </c>
      <c r="D98" s="59">
        <v>3351</v>
      </c>
      <c r="E98" s="59">
        <v>3374</v>
      </c>
      <c r="F98" s="59">
        <v>3409</v>
      </c>
      <c r="G98" s="59">
        <v>3389</v>
      </c>
      <c r="H98" s="59">
        <v>3417</v>
      </c>
      <c r="I98" s="59">
        <v>3477</v>
      </c>
      <c r="J98" s="59">
        <v>3482</v>
      </c>
      <c r="K98" s="59">
        <v>3551</v>
      </c>
      <c r="L98" s="336">
        <v>3566</v>
      </c>
      <c r="M98" s="360">
        <v>3626</v>
      </c>
      <c r="N98" s="360">
        <v>3646</v>
      </c>
      <c r="O98" s="479">
        <v>3621</v>
      </c>
      <c r="P98" s="360">
        <v>3668</v>
      </c>
      <c r="Q98" s="360">
        <v>3685</v>
      </c>
      <c r="R98" s="360">
        <v>3706</v>
      </c>
      <c r="S98" s="360">
        <v>3715</v>
      </c>
      <c r="T98" s="360">
        <v>9</v>
      </c>
      <c r="U98" s="523">
        <v>0.24284943335133313</v>
      </c>
      <c r="W98" s="213"/>
    </row>
    <row r="99" spans="1:23" s="27" customFormat="1">
      <c r="A99" s="89"/>
      <c r="B99" s="90" t="s">
        <v>126</v>
      </c>
      <c r="C99" s="56">
        <v>2496</v>
      </c>
      <c r="D99" s="56">
        <v>2438</v>
      </c>
      <c r="E99" s="56">
        <v>2434</v>
      </c>
      <c r="F99" s="56">
        <v>2467</v>
      </c>
      <c r="G99" s="56">
        <v>2459</v>
      </c>
      <c r="H99" s="56">
        <v>2516</v>
      </c>
      <c r="I99" s="56">
        <v>2537</v>
      </c>
      <c r="J99" s="56">
        <v>2564</v>
      </c>
      <c r="K99" s="56">
        <v>2592</v>
      </c>
      <c r="L99" s="338">
        <v>2609</v>
      </c>
      <c r="M99" s="362">
        <v>2626</v>
      </c>
      <c r="N99" s="362">
        <v>2659</v>
      </c>
      <c r="O99" s="481">
        <v>2673</v>
      </c>
      <c r="P99" s="362">
        <v>2692</v>
      </c>
      <c r="Q99" s="362">
        <v>2727</v>
      </c>
      <c r="R99" s="362">
        <v>2741</v>
      </c>
      <c r="S99" s="362">
        <v>2748</v>
      </c>
      <c r="T99" s="362">
        <v>7</v>
      </c>
      <c r="U99" s="525">
        <v>0.2553812477197992</v>
      </c>
      <c r="W99" s="213"/>
    </row>
    <row r="100" spans="1:23" s="27" customFormat="1">
      <c r="A100" s="89"/>
      <c r="B100" s="90" t="s">
        <v>127</v>
      </c>
      <c r="C100" s="56">
        <v>66</v>
      </c>
      <c r="D100" s="56">
        <v>64</v>
      </c>
      <c r="E100" s="56">
        <v>66</v>
      </c>
      <c r="F100" s="56">
        <v>67</v>
      </c>
      <c r="G100" s="56">
        <v>72</v>
      </c>
      <c r="H100" s="56">
        <v>64</v>
      </c>
      <c r="I100" s="56">
        <v>72</v>
      </c>
      <c r="J100" s="56">
        <v>73</v>
      </c>
      <c r="K100" s="56">
        <v>85</v>
      </c>
      <c r="L100" s="338">
        <v>89</v>
      </c>
      <c r="M100" s="362">
        <v>80</v>
      </c>
      <c r="N100" s="362">
        <v>89</v>
      </c>
      <c r="O100" s="481">
        <v>81</v>
      </c>
      <c r="P100" s="362">
        <v>81</v>
      </c>
      <c r="Q100" s="362">
        <v>84</v>
      </c>
      <c r="R100" s="362">
        <v>84</v>
      </c>
      <c r="S100" s="362">
        <v>82</v>
      </c>
      <c r="T100" s="362">
        <v>-2</v>
      </c>
      <c r="U100" s="525">
        <v>-2.3809523809523836</v>
      </c>
      <c r="W100" s="213"/>
    </row>
    <row r="101" spans="1:23" s="27" customFormat="1">
      <c r="A101" s="89"/>
      <c r="B101" s="90" t="s">
        <v>128</v>
      </c>
      <c r="C101" s="56">
        <v>846</v>
      </c>
      <c r="D101" s="56">
        <v>849</v>
      </c>
      <c r="E101" s="56">
        <v>874</v>
      </c>
      <c r="F101" s="56">
        <v>875</v>
      </c>
      <c r="G101" s="56">
        <v>858</v>
      </c>
      <c r="H101" s="56">
        <v>837</v>
      </c>
      <c r="I101" s="56">
        <v>868</v>
      </c>
      <c r="J101" s="56">
        <v>845</v>
      </c>
      <c r="K101" s="56">
        <v>874</v>
      </c>
      <c r="L101" s="338">
        <v>868</v>
      </c>
      <c r="M101" s="362">
        <v>920</v>
      </c>
      <c r="N101" s="362">
        <v>898</v>
      </c>
      <c r="O101" s="481">
        <v>867</v>
      </c>
      <c r="P101" s="362">
        <v>895</v>
      </c>
      <c r="Q101" s="362">
        <v>874</v>
      </c>
      <c r="R101" s="362">
        <v>881</v>
      </c>
      <c r="S101" s="362">
        <v>885</v>
      </c>
      <c r="T101" s="362">
        <v>4</v>
      </c>
      <c r="U101" s="525">
        <v>0.45402951191828578</v>
      </c>
      <c r="W101" s="213"/>
    </row>
    <row r="102" spans="1:23" s="27" customFormat="1">
      <c r="A102" s="89" t="s">
        <v>129</v>
      </c>
      <c r="B102" s="90"/>
      <c r="C102" s="59">
        <v>409</v>
      </c>
      <c r="D102" s="59">
        <v>400</v>
      </c>
      <c r="E102" s="59">
        <v>377</v>
      </c>
      <c r="F102" s="59">
        <v>380</v>
      </c>
      <c r="G102" s="59">
        <v>374</v>
      </c>
      <c r="H102" s="59">
        <v>364</v>
      </c>
      <c r="I102" s="59">
        <v>403</v>
      </c>
      <c r="J102" s="59">
        <v>416</v>
      </c>
      <c r="K102" s="59">
        <v>432</v>
      </c>
      <c r="L102" s="336">
        <v>453</v>
      </c>
      <c r="M102" s="360">
        <v>479</v>
      </c>
      <c r="N102" s="360">
        <v>484</v>
      </c>
      <c r="O102" s="479">
        <v>447</v>
      </c>
      <c r="P102" s="360">
        <v>437</v>
      </c>
      <c r="Q102" s="360">
        <v>410</v>
      </c>
      <c r="R102" s="360">
        <v>390</v>
      </c>
      <c r="S102" s="360">
        <v>398</v>
      </c>
      <c r="T102" s="360">
        <v>8</v>
      </c>
      <c r="U102" s="523">
        <v>2.051282051282044</v>
      </c>
      <c r="W102" s="213"/>
    </row>
    <row r="103" spans="1:23" s="27" customFormat="1">
      <c r="A103" s="89" t="s">
        <v>75</v>
      </c>
      <c r="B103" s="90"/>
      <c r="C103" s="59">
        <v>342</v>
      </c>
      <c r="D103" s="59">
        <v>286</v>
      </c>
      <c r="E103" s="59">
        <v>292</v>
      </c>
      <c r="F103" s="59">
        <v>297</v>
      </c>
      <c r="G103" s="59">
        <v>303</v>
      </c>
      <c r="H103" s="59">
        <v>312</v>
      </c>
      <c r="I103" s="59">
        <v>342</v>
      </c>
      <c r="J103" s="59">
        <v>338</v>
      </c>
      <c r="K103" s="59">
        <v>337</v>
      </c>
      <c r="L103" s="336">
        <v>332</v>
      </c>
      <c r="M103" s="360">
        <v>334</v>
      </c>
      <c r="N103" s="360">
        <v>327</v>
      </c>
      <c r="O103" s="479">
        <v>333</v>
      </c>
      <c r="P103" s="360">
        <v>331</v>
      </c>
      <c r="Q103" s="360">
        <v>329</v>
      </c>
      <c r="R103" s="360">
        <v>327</v>
      </c>
      <c r="S103" s="360">
        <v>322</v>
      </c>
      <c r="T103" s="360">
        <v>-5</v>
      </c>
      <c r="U103" s="523">
        <v>-1.5290519877675823</v>
      </c>
      <c r="W103" s="213"/>
    </row>
    <row r="104" spans="1:23" s="27" customFormat="1">
      <c r="A104" s="86"/>
      <c r="B104" s="88"/>
      <c r="C104" s="56"/>
      <c r="D104" s="56"/>
      <c r="E104" s="56"/>
      <c r="F104" s="56"/>
      <c r="G104" s="56"/>
      <c r="H104" s="56"/>
      <c r="I104" s="56"/>
      <c r="J104" s="284"/>
      <c r="K104" s="282"/>
      <c r="L104" s="340"/>
      <c r="M104" s="362"/>
      <c r="N104" s="362"/>
      <c r="O104" s="481"/>
      <c r="P104" s="362"/>
      <c r="Q104" s="362"/>
      <c r="R104" s="362"/>
      <c r="S104" s="362"/>
      <c r="T104" s="362"/>
      <c r="U104" s="525"/>
      <c r="W104" s="213"/>
    </row>
    <row r="105" spans="1:23" s="27" customFormat="1">
      <c r="A105" s="89" t="s">
        <v>36</v>
      </c>
      <c r="B105" s="269"/>
      <c r="C105" s="62">
        <v>34176</v>
      </c>
      <c r="D105" s="62">
        <v>34428</v>
      </c>
      <c r="E105" s="59">
        <v>34462</v>
      </c>
      <c r="F105" s="59">
        <v>34825</v>
      </c>
      <c r="G105" s="59">
        <v>34820</v>
      </c>
      <c r="H105" s="59">
        <v>34881</v>
      </c>
      <c r="I105" s="59">
        <v>35348</v>
      </c>
      <c r="J105" s="59">
        <v>35275</v>
      </c>
      <c r="K105" s="59">
        <v>36394</v>
      </c>
      <c r="L105" s="336">
        <v>36906</v>
      </c>
      <c r="M105" s="360">
        <v>37462</v>
      </c>
      <c r="N105" s="360">
        <v>37907</v>
      </c>
      <c r="O105" s="479">
        <v>37584</v>
      </c>
      <c r="P105" s="360">
        <v>38493</v>
      </c>
      <c r="Q105" s="360">
        <v>38412</v>
      </c>
      <c r="R105" s="360">
        <v>38415</v>
      </c>
      <c r="S105" s="360">
        <v>38289</v>
      </c>
      <c r="T105" s="360">
        <v>-126</v>
      </c>
      <c r="U105" s="523">
        <v>-0.32799687622022677</v>
      </c>
      <c r="W105" s="213"/>
    </row>
    <row r="106" spans="1:23" s="27" customFormat="1">
      <c r="A106" s="89"/>
      <c r="B106" s="90"/>
      <c r="C106" s="59"/>
      <c r="D106" s="59"/>
      <c r="E106" s="59"/>
      <c r="F106" s="59"/>
      <c r="G106" s="59"/>
      <c r="H106" s="59"/>
      <c r="I106" s="59"/>
      <c r="J106" s="283"/>
      <c r="K106" s="281"/>
      <c r="L106" s="341"/>
      <c r="M106" s="360"/>
      <c r="N106" s="360"/>
      <c r="O106" s="479"/>
      <c r="P106" s="360"/>
      <c r="Q106" s="360"/>
      <c r="R106" s="360"/>
      <c r="S106" s="360"/>
      <c r="T106" s="360"/>
      <c r="U106" s="523"/>
    </row>
    <row r="107" spans="1:23" s="27" customFormat="1">
      <c r="A107" s="91"/>
      <c r="B107" s="90" t="s">
        <v>33</v>
      </c>
      <c r="C107" s="128">
        <v>20</v>
      </c>
      <c r="D107" s="128">
        <v>23</v>
      </c>
      <c r="E107" s="123">
        <v>23</v>
      </c>
      <c r="F107" s="123">
        <v>24</v>
      </c>
      <c r="G107" s="123">
        <v>23</v>
      </c>
      <c r="H107" s="123">
        <v>27</v>
      </c>
      <c r="I107" s="56">
        <v>29</v>
      </c>
      <c r="J107" s="123">
        <v>32</v>
      </c>
      <c r="K107" s="123">
        <v>31</v>
      </c>
      <c r="L107" s="342">
        <v>34</v>
      </c>
      <c r="M107" s="362">
        <v>29</v>
      </c>
      <c r="N107" s="362">
        <v>30</v>
      </c>
      <c r="O107" s="338">
        <v>31</v>
      </c>
      <c r="P107" s="347">
        <v>35</v>
      </c>
      <c r="Q107" s="347">
        <v>34</v>
      </c>
      <c r="R107" s="347">
        <v>29</v>
      </c>
      <c r="S107" s="347">
        <v>23</v>
      </c>
      <c r="T107" s="347">
        <v>-6</v>
      </c>
      <c r="U107" s="525">
        <v>-20.68965517241379</v>
      </c>
    </row>
    <row r="108" spans="1:23" s="27" customFormat="1">
      <c r="A108" s="86"/>
      <c r="B108" s="88" t="s">
        <v>34</v>
      </c>
      <c r="C108" s="128">
        <v>2989</v>
      </c>
      <c r="D108" s="128">
        <v>2912</v>
      </c>
      <c r="E108" s="123">
        <v>2880</v>
      </c>
      <c r="F108" s="123">
        <v>2847</v>
      </c>
      <c r="G108" s="123">
        <v>2838</v>
      </c>
      <c r="H108" s="123">
        <v>2736</v>
      </c>
      <c r="I108" s="56">
        <v>2679</v>
      </c>
      <c r="J108" s="123">
        <v>2603</v>
      </c>
      <c r="K108" s="123">
        <v>2762</v>
      </c>
      <c r="L108" s="342">
        <v>2768</v>
      </c>
      <c r="M108" s="362">
        <v>2787</v>
      </c>
      <c r="N108" s="362">
        <v>2787</v>
      </c>
      <c r="O108" s="338">
        <v>2737</v>
      </c>
      <c r="P108" s="347">
        <v>2791</v>
      </c>
      <c r="Q108" s="347">
        <v>2811</v>
      </c>
      <c r="R108" s="347">
        <v>2843</v>
      </c>
      <c r="S108" s="347">
        <v>2769</v>
      </c>
      <c r="T108" s="347">
        <v>-74</v>
      </c>
      <c r="U108" s="525">
        <v>-2.6028842771720018</v>
      </c>
    </row>
    <row r="109" spans="1:23" s="27" customFormat="1">
      <c r="A109" s="86"/>
      <c r="B109" s="88" t="s">
        <v>35</v>
      </c>
      <c r="C109" s="128">
        <v>31167</v>
      </c>
      <c r="D109" s="128">
        <v>31493</v>
      </c>
      <c r="E109" s="123">
        <v>31559</v>
      </c>
      <c r="F109" s="123">
        <v>31954</v>
      </c>
      <c r="G109" s="123">
        <v>31959</v>
      </c>
      <c r="H109" s="123">
        <v>32118</v>
      </c>
      <c r="I109" s="56">
        <v>32640</v>
      </c>
      <c r="J109" s="123">
        <v>32640</v>
      </c>
      <c r="K109" s="123">
        <v>33601</v>
      </c>
      <c r="L109" s="342">
        <v>34104</v>
      </c>
      <c r="M109" s="362">
        <v>34646</v>
      </c>
      <c r="N109" s="362">
        <v>35090</v>
      </c>
      <c r="O109" s="338">
        <v>34816</v>
      </c>
      <c r="P109" s="347">
        <v>35667</v>
      </c>
      <c r="Q109" s="347">
        <v>35567</v>
      </c>
      <c r="R109" s="347">
        <v>35543</v>
      </c>
      <c r="S109" s="347">
        <v>35497</v>
      </c>
      <c r="T109" s="347">
        <v>-46</v>
      </c>
      <c r="U109" s="525">
        <v>-0.12942070168527886</v>
      </c>
    </row>
    <row r="110" spans="1:23" s="27" customFormat="1" ht="12">
      <c r="A110" s="274"/>
      <c r="B110" s="274"/>
      <c r="C110" s="277"/>
      <c r="D110" s="277"/>
      <c r="E110" s="277"/>
      <c r="F110" s="277"/>
      <c r="G110" s="277"/>
      <c r="H110" s="277"/>
      <c r="I110" s="277"/>
      <c r="J110" s="277"/>
      <c r="K110" s="325"/>
      <c r="L110" s="325"/>
      <c r="M110" s="366"/>
      <c r="N110" s="367"/>
      <c r="O110" s="483"/>
      <c r="P110" s="483"/>
      <c r="Q110" s="483"/>
      <c r="R110" s="483"/>
      <c r="S110" s="483"/>
      <c r="T110" s="483"/>
      <c r="U110" s="417"/>
    </row>
    <row r="111" spans="1:23" s="27" customFormat="1">
      <c r="A111" s="27" t="s">
        <v>196</v>
      </c>
      <c r="B111" s="28"/>
      <c r="C111" s="30"/>
      <c r="D111" s="84"/>
      <c r="E111" s="30"/>
      <c r="I111" s="31"/>
      <c r="J111" s="84"/>
      <c r="N111" s="278"/>
    </row>
    <row r="112" spans="1:23" s="27" customFormat="1">
      <c r="A112" s="279" t="s">
        <v>201</v>
      </c>
      <c r="B112" s="58"/>
      <c r="D112" s="199"/>
      <c r="E112" s="199"/>
      <c r="I112" s="199"/>
    </row>
  </sheetData>
  <mergeCells count="36">
    <mergeCell ref="R9:R10"/>
    <mergeCell ref="Q9:Q10"/>
    <mergeCell ref="O9:O10"/>
    <mergeCell ref="P9:P10"/>
    <mergeCell ref="G9:G10"/>
    <mergeCell ref="H9:H10"/>
    <mergeCell ref="I9:I10"/>
    <mergeCell ref="J9:J10"/>
    <mergeCell ref="K9:K10"/>
    <mergeCell ref="L9:L10"/>
    <mergeCell ref="M9:M10"/>
    <mergeCell ref="N9:N10"/>
    <mergeCell ref="A9:B10"/>
    <mergeCell ref="C9:C10"/>
    <mergeCell ref="D9:D10"/>
    <mergeCell ref="E9:E10"/>
    <mergeCell ref="F9:F10"/>
    <mergeCell ref="L59:L60"/>
    <mergeCell ref="M59:M60"/>
    <mergeCell ref="N59:N60"/>
    <mergeCell ref="S59:S60"/>
    <mergeCell ref="T59:U59"/>
    <mergeCell ref="O59:O60"/>
    <mergeCell ref="P59:P60"/>
    <mergeCell ref="Q59:Q60"/>
    <mergeCell ref="R59:R60"/>
    <mergeCell ref="K59:K60"/>
    <mergeCell ref="G59:G60"/>
    <mergeCell ref="H59:H60"/>
    <mergeCell ref="I59:I60"/>
    <mergeCell ref="J59:J60"/>
    <mergeCell ref="A59:B60"/>
    <mergeCell ref="D59:D60"/>
    <mergeCell ref="E59:E60"/>
    <mergeCell ref="F59:F60"/>
    <mergeCell ref="C59:C60"/>
  </mergeCells>
  <phoneticPr fontId="4" type="noConversion"/>
  <hyperlinks>
    <hyperlink ref="R2" location="D!A1" display="Terug naar inhoud" xr:uid="{00000000-0004-0000-0B00-000000000000}"/>
  </hyperlinks>
  <pageMargins left="0.59055118110236227" right="0.59055118110236227" top="0.59055118110236227" bottom="0.59055118110236227" header="0.11811023622047245" footer="0.11811023622047245"/>
  <pageSetup paperSize="9" scale="59" orientation="landscape" r:id="rId1"/>
  <headerFooter alignWithMargins="0">
    <oddFooter xml:space="preserve">&amp;L&amp;8&amp;K002060De brusselse arbeidsmarkt - Statistische gegevens -Loontrekkende arbeid en vestigingen
Uitwerking : view.brussels, www.actiris.be.
&amp;R&amp;8&amp;P </oddFooter>
  </headerFooter>
  <rowBreaks count="1" manualBreakCount="1">
    <brk id="55" max="20"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2:W61"/>
  <sheetViews>
    <sheetView showGridLines="0" topLeftCell="A23" zoomScaleNormal="100" zoomScaleSheetLayoutView="85" workbookViewId="0"/>
  </sheetViews>
  <sheetFormatPr baseColWidth="10" defaultColWidth="9.85546875" defaultRowHeight="11.25"/>
  <cols>
    <col min="1" max="1" width="12.7109375" style="28" customWidth="1"/>
    <col min="2" max="13" width="13.7109375" style="28" customWidth="1"/>
    <col min="14" max="15" width="13.5703125" style="28" customWidth="1"/>
    <col min="16" max="20" width="6.7109375" style="28" customWidth="1"/>
    <col min="21" max="39" width="9.85546875" style="28" customWidth="1"/>
    <col min="40" max="16384" width="9.85546875" style="28"/>
  </cols>
  <sheetData>
    <row r="2" spans="1:23" s="163" customFormat="1" ht="18.75">
      <c r="A2" s="162" t="s">
        <v>82</v>
      </c>
      <c r="M2" s="313"/>
      <c r="O2" s="313" t="s">
        <v>71</v>
      </c>
    </row>
    <row r="3" spans="1:23" s="3" customFormat="1">
      <c r="A3" s="19"/>
      <c r="N3" s="40"/>
    </row>
    <row r="4" spans="1:23" s="212" customFormat="1" ht="15.75">
      <c r="A4" s="11" t="s">
        <v>78</v>
      </c>
    </row>
    <row r="5" spans="1:23" s="3" customFormat="1">
      <c r="A5" s="19"/>
    </row>
    <row r="6" spans="1:23" s="3" customFormat="1"/>
    <row r="7" spans="1:23" s="3" customFormat="1">
      <c r="A7" s="319" t="s">
        <v>221</v>
      </c>
      <c r="B7" s="318"/>
      <c r="C7" s="318"/>
      <c r="D7" s="318"/>
      <c r="E7" s="318"/>
      <c r="F7" s="318"/>
      <c r="G7" s="318"/>
      <c r="H7" s="318"/>
      <c r="I7" s="318"/>
      <c r="J7" s="318"/>
      <c r="K7" s="318"/>
      <c r="L7" s="318"/>
      <c r="M7" s="318"/>
      <c r="N7" s="318"/>
      <c r="O7" s="318"/>
    </row>
    <row r="8" spans="1:23" s="3" customFormat="1"/>
    <row r="9" spans="1:23" s="3" customFormat="1" ht="12.75" customHeight="1">
      <c r="A9" s="530" t="s">
        <v>192</v>
      </c>
      <c r="B9" s="570">
        <v>1992</v>
      </c>
      <c r="C9" s="570">
        <v>1993</v>
      </c>
      <c r="D9" s="570">
        <v>1994</v>
      </c>
      <c r="E9" s="570">
        <v>1995</v>
      </c>
      <c r="F9" s="570">
        <v>1996</v>
      </c>
      <c r="G9" s="570">
        <v>1997</v>
      </c>
      <c r="H9" s="570">
        <v>1998</v>
      </c>
      <c r="I9" s="570">
        <v>1999</v>
      </c>
      <c r="J9" s="570">
        <v>2000</v>
      </c>
      <c r="K9" s="570">
        <v>2001</v>
      </c>
      <c r="L9" s="570">
        <v>2002</v>
      </c>
      <c r="M9" s="577">
        <v>2003</v>
      </c>
      <c r="N9" s="577">
        <v>2004</v>
      </c>
      <c r="O9" s="586">
        <v>2005</v>
      </c>
    </row>
    <row r="10" spans="1:23" s="19" customFormat="1">
      <c r="A10" s="647"/>
      <c r="B10" s="571"/>
      <c r="C10" s="571"/>
      <c r="D10" s="571"/>
      <c r="E10" s="571"/>
      <c r="F10" s="571"/>
      <c r="G10" s="571"/>
      <c r="H10" s="571"/>
      <c r="I10" s="571"/>
      <c r="J10" s="571"/>
      <c r="K10" s="571"/>
      <c r="L10" s="571"/>
      <c r="M10" s="578"/>
      <c r="N10" s="578"/>
      <c r="O10" s="658"/>
      <c r="P10" s="136"/>
      <c r="Q10" s="136"/>
      <c r="R10" s="136"/>
      <c r="S10" s="136"/>
      <c r="T10" s="136"/>
      <c r="U10" s="136"/>
    </row>
    <row r="11" spans="1:23" s="19" customFormat="1">
      <c r="A11" s="46"/>
      <c r="B11" s="202"/>
      <c r="C11" s="202"/>
      <c r="D11" s="203"/>
      <c r="E11" s="203"/>
      <c r="F11" s="203"/>
      <c r="G11" s="203"/>
      <c r="H11" s="203"/>
      <c r="I11" s="203"/>
      <c r="J11" s="203"/>
      <c r="K11" s="204"/>
      <c r="L11" s="204"/>
      <c r="M11" s="285"/>
      <c r="N11" s="285"/>
      <c r="O11" s="397"/>
    </row>
    <row r="12" spans="1:23">
      <c r="A12" s="29" t="s">
        <v>37</v>
      </c>
      <c r="B12" s="61">
        <v>22529</v>
      </c>
      <c r="C12" s="61">
        <v>22295</v>
      </c>
      <c r="D12" s="61">
        <v>22166</v>
      </c>
      <c r="E12" s="61">
        <v>21914</v>
      </c>
      <c r="F12" s="61">
        <v>21934</v>
      </c>
      <c r="G12" s="61">
        <v>21843</v>
      </c>
      <c r="H12" s="61">
        <v>22095</v>
      </c>
      <c r="I12" s="61">
        <v>21968</v>
      </c>
      <c r="J12" s="61">
        <v>22168</v>
      </c>
      <c r="K12" s="56">
        <v>22247</v>
      </c>
      <c r="L12" s="56">
        <v>21686</v>
      </c>
      <c r="M12" s="172">
        <v>21785</v>
      </c>
      <c r="N12" s="172">
        <v>21740</v>
      </c>
      <c r="O12" s="338">
        <v>21314</v>
      </c>
      <c r="P12" s="57"/>
      <c r="Q12" s="57"/>
      <c r="R12" s="57"/>
      <c r="S12" s="57"/>
      <c r="T12" s="57"/>
      <c r="U12" s="57"/>
    </row>
    <row r="13" spans="1:23">
      <c r="A13" s="29" t="s">
        <v>38</v>
      </c>
      <c r="B13" s="61">
        <v>4761</v>
      </c>
      <c r="C13" s="61">
        <v>4612</v>
      </c>
      <c r="D13" s="61">
        <v>4568</v>
      </c>
      <c r="E13" s="61">
        <v>4563</v>
      </c>
      <c r="F13" s="61">
        <v>4576</v>
      </c>
      <c r="G13" s="61">
        <v>4614</v>
      </c>
      <c r="H13" s="61">
        <v>4560</v>
      </c>
      <c r="I13" s="61">
        <v>4587</v>
      </c>
      <c r="J13" s="61">
        <v>4505</v>
      </c>
      <c r="K13" s="56">
        <v>4675</v>
      </c>
      <c r="L13" s="56">
        <v>4713</v>
      </c>
      <c r="M13" s="172">
        <v>4712</v>
      </c>
      <c r="N13" s="172">
        <v>4886</v>
      </c>
      <c r="O13" s="338">
        <v>4897</v>
      </c>
      <c r="P13" s="57"/>
      <c r="Q13" s="57"/>
      <c r="R13" s="57"/>
      <c r="S13" s="57"/>
      <c r="T13" s="57"/>
      <c r="U13" s="57"/>
    </row>
    <row r="14" spans="1:23">
      <c r="A14" s="29" t="s">
        <v>39</v>
      </c>
      <c r="B14" s="61">
        <v>2871</v>
      </c>
      <c r="C14" s="61">
        <v>2851</v>
      </c>
      <c r="D14" s="61">
        <v>2815</v>
      </c>
      <c r="E14" s="61">
        <v>2764</v>
      </c>
      <c r="F14" s="61">
        <v>2779</v>
      </c>
      <c r="G14" s="61">
        <v>2748</v>
      </c>
      <c r="H14" s="61">
        <v>2763</v>
      </c>
      <c r="I14" s="61">
        <v>2871</v>
      </c>
      <c r="J14" s="61">
        <v>2962</v>
      </c>
      <c r="K14" s="56">
        <v>2875</v>
      </c>
      <c r="L14" s="56">
        <v>3003</v>
      </c>
      <c r="M14" s="172">
        <v>2894</v>
      </c>
      <c r="N14" s="172">
        <v>2969</v>
      </c>
      <c r="O14" s="338">
        <v>2951</v>
      </c>
      <c r="P14" s="57"/>
      <c r="Q14" s="57"/>
      <c r="R14" s="57"/>
      <c r="S14" s="57"/>
      <c r="T14" s="57"/>
      <c r="U14" s="57"/>
    </row>
    <row r="15" spans="1:23">
      <c r="A15" s="29" t="s">
        <v>40</v>
      </c>
      <c r="B15" s="61">
        <v>2041</v>
      </c>
      <c r="C15" s="61">
        <v>2027</v>
      </c>
      <c r="D15" s="61">
        <v>1963</v>
      </c>
      <c r="E15" s="61">
        <v>1986</v>
      </c>
      <c r="F15" s="61">
        <v>1987</v>
      </c>
      <c r="G15" s="61">
        <v>1895</v>
      </c>
      <c r="H15" s="61">
        <v>1993</v>
      </c>
      <c r="I15" s="61">
        <v>2024</v>
      </c>
      <c r="J15" s="61">
        <v>2070</v>
      </c>
      <c r="K15" s="56">
        <v>2126</v>
      </c>
      <c r="L15" s="56">
        <v>2201</v>
      </c>
      <c r="M15" s="172">
        <v>2079</v>
      </c>
      <c r="N15" s="172">
        <v>2144</v>
      </c>
      <c r="O15" s="338">
        <v>2128</v>
      </c>
      <c r="P15" s="57"/>
      <c r="Q15" s="57"/>
      <c r="R15" s="57"/>
      <c r="S15" s="57"/>
      <c r="T15" s="57"/>
      <c r="U15" s="57"/>
      <c r="V15" s="3"/>
      <c r="W15" s="40"/>
    </row>
    <row r="16" spans="1:23">
      <c r="A16" s="29" t="s">
        <v>41</v>
      </c>
      <c r="B16" s="61">
        <v>724</v>
      </c>
      <c r="C16" s="61">
        <v>728</v>
      </c>
      <c r="D16" s="61">
        <v>719</v>
      </c>
      <c r="E16" s="61">
        <v>717</v>
      </c>
      <c r="F16" s="61">
        <v>703</v>
      </c>
      <c r="G16" s="61">
        <v>686</v>
      </c>
      <c r="H16" s="61">
        <v>706</v>
      </c>
      <c r="I16" s="61">
        <v>726</v>
      </c>
      <c r="J16" s="61">
        <v>751</v>
      </c>
      <c r="K16" s="56">
        <v>775</v>
      </c>
      <c r="L16" s="56">
        <v>752</v>
      </c>
      <c r="M16" s="172">
        <v>652</v>
      </c>
      <c r="N16" s="172">
        <v>759</v>
      </c>
      <c r="O16" s="338">
        <v>746</v>
      </c>
      <c r="P16" s="57"/>
      <c r="Q16" s="57"/>
      <c r="R16" s="57"/>
      <c r="S16" s="57"/>
      <c r="T16" s="57"/>
      <c r="U16" s="57"/>
    </row>
    <row r="17" spans="1:21">
      <c r="A17" s="29" t="s">
        <v>42</v>
      </c>
      <c r="B17" s="61">
        <v>407</v>
      </c>
      <c r="C17" s="61">
        <v>435</v>
      </c>
      <c r="D17" s="61">
        <v>437</v>
      </c>
      <c r="E17" s="61">
        <v>447</v>
      </c>
      <c r="F17" s="61">
        <v>457</v>
      </c>
      <c r="G17" s="61">
        <v>443</v>
      </c>
      <c r="H17" s="61">
        <v>434</v>
      </c>
      <c r="I17" s="61">
        <v>422</v>
      </c>
      <c r="J17" s="61">
        <v>436</v>
      </c>
      <c r="K17" s="56">
        <v>477</v>
      </c>
      <c r="L17" s="56">
        <v>480</v>
      </c>
      <c r="M17" s="172">
        <v>386</v>
      </c>
      <c r="N17" s="172">
        <v>415</v>
      </c>
      <c r="O17" s="338">
        <v>425</v>
      </c>
      <c r="P17" s="57"/>
      <c r="Q17" s="57"/>
      <c r="R17" s="57"/>
      <c r="S17" s="57"/>
      <c r="T17" s="57"/>
      <c r="U17" s="57"/>
    </row>
    <row r="18" spans="1:21">
      <c r="A18" s="29" t="s">
        <v>43</v>
      </c>
      <c r="B18" s="61">
        <v>270</v>
      </c>
      <c r="C18" s="61">
        <v>277</v>
      </c>
      <c r="D18" s="61">
        <v>268</v>
      </c>
      <c r="E18" s="61">
        <v>267</v>
      </c>
      <c r="F18" s="61">
        <v>267</v>
      </c>
      <c r="G18" s="61">
        <v>277</v>
      </c>
      <c r="H18" s="61">
        <v>289</v>
      </c>
      <c r="I18" s="61">
        <v>282</v>
      </c>
      <c r="J18" s="61">
        <v>296</v>
      </c>
      <c r="K18" s="56">
        <v>322</v>
      </c>
      <c r="L18" s="56">
        <v>334</v>
      </c>
      <c r="M18" s="172">
        <v>286</v>
      </c>
      <c r="N18" s="172">
        <v>312</v>
      </c>
      <c r="O18" s="338">
        <v>297</v>
      </c>
      <c r="P18" s="57"/>
      <c r="Q18" s="57"/>
      <c r="R18" s="57"/>
      <c r="S18" s="57"/>
      <c r="T18" s="57"/>
      <c r="U18" s="57"/>
    </row>
    <row r="19" spans="1:21">
      <c r="A19" s="29" t="s">
        <v>44</v>
      </c>
      <c r="B19" s="61">
        <v>81</v>
      </c>
      <c r="C19" s="61">
        <v>89</v>
      </c>
      <c r="D19" s="61">
        <v>92</v>
      </c>
      <c r="E19" s="61">
        <v>89</v>
      </c>
      <c r="F19" s="61">
        <v>89</v>
      </c>
      <c r="G19" s="61">
        <v>91</v>
      </c>
      <c r="H19" s="61">
        <v>94</v>
      </c>
      <c r="I19" s="61">
        <v>96</v>
      </c>
      <c r="J19" s="61">
        <v>106</v>
      </c>
      <c r="K19" s="56">
        <v>105</v>
      </c>
      <c r="L19" s="56">
        <v>96</v>
      </c>
      <c r="M19" s="172">
        <v>81</v>
      </c>
      <c r="N19" s="172">
        <v>93</v>
      </c>
      <c r="O19" s="338">
        <v>94</v>
      </c>
      <c r="P19" s="57"/>
      <c r="Q19" s="57"/>
      <c r="R19" s="57"/>
      <c r="S19" s="57"/>
      <c r="T19" s="57"/>
      <c r="U19" s="57"/>
    </row>
    <row r="20" spans="1:21">
      <c r="A20" s="29" t="s">
        <v>95</v>
      </c>
      <c r="B20" s="61">
        <v>61</v>
      </c>
      <c r="C20" s="61">
        <v>60</v>
      </c>
      <c r="D20" s="61">
        <v>57</v>
      </c>
      <c r="E20" s="61">
        <v>58</v>
      </c>
      <c r="F20" s="61">
        <v>55</v>
      </c>
      <c r="G20" s="61">
        <v>62</v>
      </c>
      <c r="H20" s="61">
        <v>61</v>
      </c>
      <c r="I20" s="61">
        <v>64</v>
      </c>
      <c r="J20" s="61">
        <v>78</v>
      </c>
      <c r="K20" s="56">
        <v>79</v>
      </c>
      <c r="L20" s="56">
        <v>84</v>
      </c>
      <c r="M20" s="172">
        <v>103</v>
      </c>
      <c r="N20" s="172">
        <v>83</v>
      </c>
      <c r="O20" s="338">
        <v>82</v>
      </c>
      <c r="P20" s="57"/>
      <c r="Q20" s="57"/>
      <c r="R20" s="57"/>
      <c r="S20" s="57"/>
      <c r="T20" s="57"/>
      <c r="U20" s="57"/>
    </row>
    <row r="21" spans="1:21">
      <c r="A21" s="29"/>
      <c r="B21" s="223"/>
      <c r="C21" s="223"/>
      <c r="D21" s="223"/>
      <c r="E21" s="223"/>
      <c r="F21" s="223"/>
      <c r="G21" s="223"/>
      <c r="H21" s="223"/>
      <c r="I21" s="223"/>
      <c r="J21" s="223"/>
      <c r="K21" s="56"/>
      <c r="L21" s="56"/>
      <c r="M21" s="56"/>
      <c r="N21" s="56"/>
      <c r="O21" s="338"/>
      <c r="P21" s="57"/>
      <c r="Q21" s="57"/>
      <c r="R21" s="57"/>
      <c r="S21" s="57"/>
      <c r="T21" s="57"/>
      <c r="U21" s="57"/>
    </row>
    <row r="22" spans="1:21">
      <c r="A22" s="30" t="s">
        <v>36</v>
      </c>
      <c r="B22" s="62">
        <v>33745</v>
      </c>
      <c r="C22" s="62">
        <v>33374</v>
      </c>
      <c r="D22" s="62">
        <v>33085</v>
      </c>
      <c r="E22" s="62">
        <v>32805</v>
      </c>
      <c r="F22" s="62">
        <v>32847</v>
      </c>
      <c r="G22" s="62">
        <v>32659</v>
      </c>
      <c r="H22" s="62">
        <v>32995</v>
      </c>
      <c r="I22" s="62">
        <v>33040</v>
      </c>
      <c r="J22" s="62">
        <v>33372</v>
      </c>
      <c r="K22" s="59">
        <v>33681</v>
      </c>
      <c r="L22" s="59">
        <v>33349</v>
      </c>
      <c r="M22" s="173">
        <v>32978</v>
      </c>
      <c r="N22" s="173">
        <v>33401</v>
      </c>
      <c r="O22" s="336">
        <v>32934</v>
      </c>
      <c r="P22" s="60"/>
      <c r="Q22" s="60"/>
      <c r="R22" s="60"/>
      <c r="S22" s="60"/>
      <c r="T22" s="60"/>
      <c r="U22" s="60"/>
    </row>
    <row r="23" spans="1:21">
      <c r="A23" s="63"/>
      <c r="B23" s="64"/>
      <c r="C23" s="64"/>
      <c r="D23" s="64"/>
      <c r="E23" s="64"/>
      <c r="F23" s="64"/>
      <c r="G23" s="64"/>
      <c r="H23" s="64"/>
      <c r="I23" s="64"/>
      <c r="J23" s="64"/>
      <c r="K23" s="65"/>
      <c r="L23" s="65"/>
      <c r="M23" s="154"/>
      <c r="N23" s="154"/>
      <c r="O23" s="418"/>
      <c r="P23" s="30"/>
      <c r="Q23" s="30"/>
      <c r="R23" s="30"/>
      <c r="S23" s="30"/>
      <c r="T23" s="30"/>
      <c r="U23" s="30"/>
    </row>
    <row r="24" spans="1:21">
      <c r="A24" s="27" t="s">
        <v>165</v>
      </c>
      <c r="K24" s="27"/>
    </row>
    <row r="25" spans="1:21">
      <c r="A25" s="166" t="s">
        <v>201</v>
      </c>
      <c r="N25" s="17"/>
    </row>
    <row r="27" spans="1:21" s="3" customFormat="1" ht="12.75" customHeight="1">
      <c r="A27" s="530" t="s">
        <v>192</v>
      </c>
      <c r="B27" s="659">
        <v>2006</v>
      </c>
      <c r="C27" s="659">
        <v>2007</v>
      </c>
      <c r="D27" s="659">
        <v>2008</v>
      </c>
      <c r="E27" s="659">
        <v>2009</v>
      </c>
      <c r="F27" s="659">
        <v>2010</v>
      </c>
      <c r="G27" s="659">
        <v>2011</v>
      </c>
      <c r="H27" s="659">
        <v>2012</v>
      </c>
      <c r="I27" s="659">
        <v>2013</v>
      </c>
      <c r="J27" s="659">
        <v>2014</v>
      </c>
      <c r="K27" s="590">
        <v>2015</v>
      </c>
      <c r="L27" s="590">
        <v>2016</v>
      </c>
      <c r="M27" s="590">
        <v>2017</v>
      </c>
      <c r="N27" s="590">
        <v>2018</v>
      </c>
      <c r="O27" s="588">
        <v>2019</v>
      </c>
    </row>
    <row r="28" spans="1:21" s="19" customFormat="1">
      <c r="A28" s="647"/>
      <c r="B28" s="660"/>
      <c r="C28" s="660"/>
      <c r="D28" s="660"/>
      <c r="E28" s="660"/>
      <c r="F28" s="660"/>
      <c r="G28" s="660"/>
      <c r="H28" s="660"/>
      <c r="I28" s="660"/>
      <c r="J28" s="660"/>
      <c r="K28" s="589"/>
      <c r="L28" s="589"/>
      <c r="M28" s="589"/>
      <c r="N28" s="589"/>
      <c r="O28" s="589"/>
    </row>
    <row r="29" spans="1:21" s="19" customFormat="1">
      <c r="A29" s="46"/>
      <c r="B29" s="419"/>
      <c r="C29" s="353"/>
      <c r="D29" s="353"/>
      <c r="E29" s="353"/>
      <c r="F29" s="353"/>
      <c r="G29" s="353"/>
      <c r="H29" s="353"/>
      <c r="I29" s="353"/>
      <c r="J29" s="353"/>
      <c r="K29" s="353"/>
      <c r="L29" s="353"/>
      <c r="M29" s="353"/>
      <c r="N29" s="353"/>
      <c r="O29" s="353"/>
    </row>
    <row r="30" spans="1:21">
      <c r="A30" s="29" t="s">
        <v>37</v>
      </c>
      <c r="B30" s="368">
        <v>21612</v>
      </c>
      <c r="C30" s="347">
        <v>21784</v>
      </c>
      <c r="D30" s="347">
        <v>21632</v>
      </c>
      <c r="E30" s="347">
        <v>21678</v>
      </c>
      <c r="F30" s="347">
        <v>21631</v>
      </c>
      <c r="G30" s="347">
        <v>21899</v>
      </c>
      <c r="H30" s="347">
        <v>22057</v>
      </c>
      <c r="I30" s="347">
        <v>22092</v>
      </c>
      <c r="J30" s="347">
        <v>22432</v>
      </c>
      <c r="K30" s="347">
        <v>22347</v>
      </c>
      <c r="L30" s="347">
        <v>23429</v>
      </c>
      <c r="M30" s="347">
        <v>23741</v>
      </c>
      <c r="N30" s="347">
        <v>24198</v>
      </c>
      <c r="O30" s="347">
        <v>24367</v>
      </c>
      <c r="Q30" s="57"/>
    </row>
    <row r="31" spans="1:21">
      <c r="A31" s="29" t="s">
        <v>38</v>
      </c>
      <c r="B31" s="368">
        <v>5093</v>
      </c>
      <c r="C31" s="347">
        <v>5009</v>
      </c>
      <c r="D31" s="347">
        <v>5052</v>
      </c>
      <c r="E31" s="347">
        <v>5090</v>
      </c>
      <c r="F31" s="347">
        <v>5128</v>
      </c>
      <c r="G31" s="347">
        <v>5184</v>
      </c>
      <c r="H31" s="347">
        <v>5142</v>
      </c>
      <c r="I31" s="347">
        <v>5173</v>
      </c>
      <c r="J31" s="347">
        <v>5254</v>
      </c>
      <c r="K31" s="347">
        <v>5305</v>
      </c>
      <c r="L31" s="347">
        <v>5378</v>
      </c>
      <c r="M31" s="347">
        <v>5477</v>
      </c>
      <c r="N31" s="347">
        <v>5500</v>
      </c>
      <c r="O31" s="347">
        <v>5640</v>
      </c>
      <c r="Q31" s="57"/>
    </row>
    <row r="32" spans="1:21">
      <c r="A32" s="29" t="s">
        <v>39</v>
      </c>
      <c r="B32" s="368">
        <v>2976</v>
      </c>
      <c r="C32" s="347">
        <v>3144</v>
      </c>
      <c r="D32" s="347">
        <v>3170</v>
      </c>
      <c r="E32" s="347">
        <v>3273</v>
      </c>
      <c r="F32" s="347">
        <v>3233</v>
      </c>
      <c r="G32" s="347">
        <v>3244</v>
      </c>
      <c r="H32" s="347">
        <v>3152</v>
      </c>
      <c r="I32" s="347">
        <v>3213</v>
      </c>
      <c r="J32" s="347">
        <v>3337</v>
      </c>
      <c r="K32" s="347">
        <v>3291</v>
      </c>
      <c r="L32" s="347">
        <v>3246</v>
      </c>
      <c r="M32" s="347">
        <v>3305</v>
      </c>
      <c r="N32" s="347">
        <v>3315</v>
      </c>
      <c r="O32" s="347">
        <v>3418</v>
      </c>
      <c r="Q32" s="57"/>
    </row>
    <row r="33" spans="1:17">
      <c r="A33" s="29" t="s">
        <v>40</v>
      </c>
      <c r="B33" s="368">
        <v>2165</v>
      </c>
      <c r="C33" s="347">
        <v>2460</v>
      </c>
      <c r="D33" s="347">
        <v>2522</v>
      </c>
      <c r="E33" s="347">
        <v>2588</v>
      </c>
      <c r="F33" s="347">
        <v>2621</v>
      </c>
      <c r="G33" s="347">
        <v>2668</v>
      </c>
      <c r="H33" s="347">
        <v>2653</v>
      </c>
      <c r="I33" s="347">
        <v>2583</v>
      </c>
      <c r="J33" s="347">
        <v>2555</v>
      </c>
      <c r="K33" s="347">
        <v>2557</v>
      </c>
      <c r="L33" s="347">
        <v>2542</v>
      </c>
      <c r="M33" s="347">
        <v>2559</v>
      </c>
      <c r="N33" s="347">
        <v>2592</v>
      </c>
      <c r="O33" s="347">
        <v>2612</v>
      </c>
      <c r="Q33" s="57"/>
    </row>
    <row r="34" spans="1:17">
      <c r="A34" s="29" t="s">
        <v>41</v>
      </c>
      <c r="B34" s="368">
        <v>748</v>
      </c>
      <c r="C34" s="347">
        <v>833</v>
      </c>
      <c r="D34" s="347">
        <v>845</v>
      </c>
      <c r="E34" s="347">
        <v>851</v>
      </c>
      <c r="F34" s="347">
        <v>885</v>
      </c>
      <c r="G34" s="347">
        <v>874</v>
      </c>
      <c r="H34" s="347">
        <v>861</v>
      </c>
      <c r="I34" s="347">
        <v>855</v>
      </c>
      <c r="J34" s="347">
        <v>824</v>
      </c>
      <c r="K34" s="347">
        <v>843</v>
      </c>
      <c r="L34" s="347">
        <v>842</v>
      </c>
      <c r="M34" s="347">
        <v>873</v>
      </c>
      <c r="N34" s="347">
        <v>901</v>
      </c>
      <c r="O34" s="347">
        <v>905</v>
      </c>
      <c r="Q34" s="57"/>
    </row>
    <row r="35" spans="1:17">
      <c r="A35" s="29" t="s">
        <v>42</v>
      </c>
      <c r="B35" s="368">
        <v>429</v>
      </c>
      <c r="C35" s="347">
        <v>456</v>
      </c>
      <c r="D35" s="347">
        <v>455</v>
      </c>
      <c r="E35" s="347">
        <v>486</v>
      </c>
      <c r="F35" s="347">
        <v>479</v>
      </c>
      <c r="G35" s="347">
        <v>462</v>
      </c>
      <c r="H35" s="347">
        <v>465</v>
      </c>
      <c r="I35" s="347">
        <v>486</v>
      </c>
      <c r="J35" s="347">
        <v>481</v>
      </c>
      <c r="K35" s="347">
        <v>472</v>
      </c>
      <c r="L35" s="347">
        <v>486</v>
      </c>
      <c r="M35" s="347">
        <v>489</v>
      </c>
      <c r="N35" s="347">
        <v>487</v>
      </c>
      <c r="O35" s="347">
        <v>502</v>
      </c>
      <c r="Q35" s="57"/>
    </row>
    <row r="36" spans="1:17">
      <c r="A36" s="29" t="s">
        <v>43</v>
      </c>
      <c r="B36" s="368">
        <v>310</v>
      </c>
      <c r="C36" s="347">
        <v>286</v>
      </c>
      <c r="D36" s="347">
        <v>281</v>
      </c>
      <c r="E36" s="347">
        <v>291</v>
      </c>
      <c r="F36" s="347">
        <v>312</v>
      </c>
      <c r="G36" s="347">
        <v>318</v>
      </c>
      <c r="H36" s="347">
        <v>320</v>
      </c>
      <c r="I36" s="347">
        <v>309</v>
      </c>
      <c r="J36" s="347">
        <v>296</v>
      </c>
      <c r="K36" s="347">
        <v>290</v>
      </c>
      <c r="L36" s="347">
        <v>313</v>
      </c>
      <c r="M36" s="347">
        <v>306</v>
      </c>
      <c r="N36" s="347">
        <v>313</v>
      </c>
      <c r="O36" s="347">
        <v>296</v>
      </c>
      <c r="Q36" s="57"/>
    </row>
    <row r="37" spans="1:17">
      <c r="A37" s="29" t="s">
        <v>44</v>
      </c>
      <c r="B37" s="368">
        <v>97</v>
      </c>
      <c r="C37" s="347">
        <v>93</v>
      </c>
      <c r="D37" s="347">
        <v>98</v>
      </c>
      <c r="E37" s="347">
        <v>95</v>
      </c>
      <c r="F37" s="347">
        <v>102</v>
      </c>
      <c r="G37" s="347">
        <v>101</v>
      </c>
      <c r="H37" s="347">
        <v>97</v>
      </c>
      <c r="I37" s="347">
        <v>95</v>
      </c>
      <c r="J37" s="347">
        <v>93</v>
      </c>
      <c r="K37" s="347">
        <v>96</v>
      </c>
      <c r="L37" s="347">
        <v>88</v>
      </c>
      <c r="M37" s="347">
        <v>83</v>
      </c>
      <c r="N37" s="347">
        <v>77</v>
      </c>
      <c r="O37" s="347">
        <v>88</v>
      </c>
      <c r="Q37" s="57"/>
    </row>
    <row r="38" spans="1:17">
      <c r="A38" s="29" t="s">
        <v>95</v>
      </c>
      <c r="B38" s="368">
        <v>82</v>
      </c>
      <c r="C38" s="347">
        <v>86</v>
      </c>
      <c r="D38" s="347">
        <v>82</v>
      </c>
      <c r="E38" s="347">
        <v>76</v>
      </c>
      <c r="F38" s="347">
        <v>71</v>
      </c>
      <c r="G38" s="347">
        <v>75</v>
      </c>
      <c r="H38" s="347">
        <v>73</v>
      </c>
      <c r="I38" s="347">
        <v>75</v>
      </c>
      <c r="J38" s="347">
        <v>76</v>
      </c>
      <c r="K38" s="347">
        <v>74</v>
      </c>
      <c r="L38" s="347">
        <v>70</v>
      </c>
      <c r="M38" s="347">
        <v>73</v>
      </c>
      <c r="N38" s="347">
        <v>79</v>
      </c>
      <c r="O38" s="347">
        <v>79</v>
      </c>
      <c r="Q38" s="57"/>
    </row>
    <row r="39" spans="1:17">
      <c r="A39" s="29"/>
      <c r="B39" s="368"/>
      <c r="C39" s="347"/>
      <c r="D39" s="347"/>
      <c r="E39" s="347"/>
      <c r="F39" s="347"/>
      <c r="G39" s="347"/>
      <c r="H39" s="347"/>
      <c r="I39" s="347"/>
      <c r="J39" s="347"/>
      <c r="K39" s="347"/>
      <c r="L39" s="347"/>
      <c r="M39" s="347"/>
      <c r="N39" s="347"/>
      <c r="O39" s="347"/>
      <c r="Q39" s="57"/>
    </row>
    <row r="40" spans="1:17">
      <c r="A40" s="30" t="s">
        <v>36</v>
      </c>
      <c r="B40" s="364">
        <v>33512</v>
      </c>
      <c r="C40" s="346">
        <v>34151</v>
      </c>
      <c r="D40" s="346">
        <v>34137</v>
      </c>
      <c r="E40" s="346">
        <v>34428</v>
      </c>
      <c r="F40" s="346">
        <v>34462</v>
      </c>
      <c r="G40" s="346">
        <v>34825</v>
      </c>
      <c r="H40" s="346">
        <v>34820</v>
      </c>
      <c r="I40" s="346">
        <v>34881</v>
      </c>
      <c r="J40" s="346">
        <v>35348</v>
      </c>
      <c r="K40" s="346">
        <v>35275</v>
      </c>
      <c r="L40" s="346">
        <v>36394</v>
      </c>
      <c r="M40" s="346">
        <v>36906</v>
      </c>
      <c r="N40" s="346">
        <f>SUM(N30:N38)</f>
        <v>37462</v>
      </c>
      <c r="O40" s="346">
        <f>SUM(O30:O38)</f>
        <v>37907</v>
      </c>
      <c r="Q40" s="57"/>
    </row>
    <row r="41" spans="1:17">
      <c r="A41" s="63"/>
      <c r="B41" s="420"/>
      <c r="C41" s="415"/>
      <c r="D41" s="415"/>
      <c r="E41" s="415"/>
      <c r="F41" s="415"/>
      <c r="G41" s="415"/>
      <c r="H41" s="415"/>
      <c r="I41" s="415"/>
      <c r="J41" s="415"/>
      <c r="K41" s="415"/>
      <c r="L41" s="415"/>
      <c r="M41" s="415"/>
      <c r="N41" s="415"/>
      <c r="O41" s="415"/>
      <c r="Q41" s="57"/>
    </row>
    <row r="42" spans="1:17">
      <c r="A42" s="27" t="s">
        <v>165</v>
      </c>
      <c r="K42" s="27"/>
    </row>
    <row r="43" spans="1:17">
      <c r="A43" s="166" t="s">
        <v>201</v>
      </c>
      <c r="N43" s="17"/>
    </row>
    <row r="45" spans="1:17">
      <c r="A45" s="530" t="s">
        <v>192</v>
      </c>
      <c r="B45" s="590">
        <v>2020</v>
      </c>
      <c r="C45" s="590">
        <v>2021</v>
      </c>
      <c r="D45" s="590">
        <v>2022</v>
      </c>
      <c r="E45" s="590">
        <v>2023</v>
      </c>
      <c r="F45" s="590">
        <v>2024</v>
      </c>
    </row>
    <row r="46" spans="1:17">
      <c r="A46" s="647"/>
      <c r="B46" s="589"/>
      <c r="C46" s="589"/>
      <c r="D46" s="589"/>
      <c r="E46" s="589"/>
      <c r="F46" s="589"/>
    </row>
    <row r="47" spans="1:17">
      <c r="A47" s="46"/>
      <c r="B47" s="353"/>
      <c r="C47" s="353"/>
      <c r="D47" s="353"/>
      <c r="E47" s="353"/>
      <c r="F47" s="353"/>
    </row>
    <row r="48" spans="1:17">
      <c r="A48" s="29" t="s">
        <v>37</v>
      </c>
      <c r="B48" s="338">
        <v>24363</v>
      </c>
      <c r="C48" s="347">
        <v>24900</v>
      </c>
      <c r="D48" s="347">
        <v>24589</v>
      </c>
      <c r="E48" s="347">
        <v>24459</v>
      </c>
      <c r="F48" s="347">
        <v>24262</v>
      </c>
    </row>
    <row r="49" spans="1:6">
      <c r="A49" s="29" t="s">
        <v>38</v>
      </c>
      <c r="B49" s="338">
        <v>5504</v>
      </c>
      <c r="C49" s="347">
        <v>5605</v>
      </c>
      <c r="D49" s="347">
        <v>5704</v>
      </c>
      <c r="E49" s="347">
        <v>5753</v>
      </c>
      <c r="F49" s="347">
        <v>5784</v>
      </c>
    </row>
    <row r="50" spans="1:6">
      <c r="A50" s="29" t="s">
        <v>39</v>
      </c>
      <c r="B50" s="338">
        <v>3300</v>
      </c>
      <c r="C50" s="347">
        <v>3466</v>
      </c>
      <c r="D50" s="347">
        <v>3495</v>
      </c>
      <c r="E50" s="347">
        <v>3581</v>
      </c>
      <c r="F50" s="347">
        <v>3585</v>
      </c>
    </row>
    <row r="51" spans="1:6">
      <c r="A51" s="29" t="s">
        <v>40</v>
      </c>
      <c r="B51" s="338">
        <v>2566</v>
      </c>
      <c r="C51" s="347">
        <v>2636</v>
      </c>
      <c r="D51" s="347">
        <v>2698</v>
      </c>
      <c r="E51" s="347">
        <v>2712</v>
      </c>
      <c r="F51" s="347">
        <v>2729</v>
      </c>
    </row>
    <row r="52" spans="1:6">
      <c r="A52" s="29" t="s">
        <v>41</v>
      </c>
      <c r="B52" s="338">
        <v>897</v>
      </c>
      <c r="C52" s="347">
        <v>918</v>
      </c>
      <c r="D52" s="347">
        <v>956</v>
      </c>
      <c r="E52" s="347">
        <v>931</v>
      </c>
      <c r="F52" s="347">
        <v>931</v>
      </c>
    </row>
    <row r="53" spans="1:6">
      <c r="A53" s="29" t="s">
        <v>42</v>
      </c>
      <c r="B53" s="338">
        <v>482</v>
      </c>
      <c r="C53" s="347">
        <v>506</v>
      </c>
      <c r="D53" s="347">
        <v>501</v>
      </c>
      <c r="E53" s="347">
        <v>509</v>
      </c>
      <c r="F53" s="347">
        <v>524</v>
      </c>
    </row>
    <row r="54" spans="1:6">
      <c r="A54" s="29" t="s">
        <v>43</v>
      </c>
      <c r="B54" s="338">
        <v>309</v>
      </c>
      <c r="C54" s="347">
        <v>290</v>
      </c>
      <c r="D54" s="347">
        <v>296</v>
      </c>
      <c r="E54" s="347">
        <v>296</v>
      </c>
      <c r="F54" s="347">
        <v>304</v>
      </c>
    </row>
    <row r="55" spans="1:6">
      <c r="A55" s="29" t="s">
        <v>44</v>
      </c>
      <c r="B55" s="338">
        <v>89</v>
      </c>
      <c r="C55" s="347">
        <v>95</v>
      </c>
      <c r="D55" s="347">
        <v>97</v>
      </c>
      <c r="E55" s="347">
        <v>98</v>
      </c>
      <c r="F55" s="347">
        <v>93</v>
      </c>
    </row>
    <row r="56" spans="1:6">
      <c r="A56" s="29" t="s">
        <v>95</v>
      </c>
      <c r="B56" s="338">
        <v>74</v>
      </c>
      <c r="C56" s="347">
        <v>77</v>
      </c>
      <c r="D56" s="347">
        <v>76</v>
      </c>
      <c r="E56" s="347">
        <v>76</v>
      </c>
      <c r="F56" s="347">
        <v>77</v>
      </c>
    </row>
    <row r="57" spans="1:6">
      <c r="A57" s="29"/>
      <c r="B57" s="347"/>
      <c r="C57" s="347"/>
      <c r="D57" s="347"/>
      <c r="E57" s="347"/>
      <c r="F57" s="347"/>
    </row>
    <row r="58" spans="1:6">
      <c r="A58" s="30" t="s">
        <v>36</v>
      </c>
      <c r="B58" s="346">
        <f>SUM(B48:B56)</f>
        <v>37584</v>
      </c>
      <c r="C58" s="346">
        <f>SUM(C48:C56)</f>
        <v>38493</v>
      </c>
      <c r="D58" s="346">
        <f>SUM(D48:D56)</f>
        <v>38412</v>
      </c>
      <c r="E58" s="346">
        <f>SUM(E48:E56)</f>
        <v>38415</v>
      </c>
      <c r="F58" s="346">
        <f>SUM(F48:F56)</f>
        <v>38289</v>
      </c>
    </row>
    <row r="59" spans="1:6">
      <c r="A59" s="63"/>
      <c r="B59" s="415"/>
      <c r="C59" s="415"/>
      <c r="D59" s="415"/>
      <c r="E59" s="415"/>
      <c r="F59" s="415"/>
    </row>
    <row r="60" spans="1:6" ht="12.75">
      <c r="A60" s="27" t="s">
        <v>165</v>
      </c>
      <c r="B60" s="484"/>
      <c r="C60" s="484"/>
    </row>
    <row r="61" spans="1:6" ht="12.75">
      <c r="A61" s="166" t="s">
        <v>201</v>
      </c>
      <c r="B61" s="484"/>
      <c r="C61" s="484"/>
    </row>
  </sheetData>
  <mergeCells count="36">
    <mergeCell ref="O9:O10"/>
    <mergeCell ref="C27:C28"/>
    <mergeCell ref="D27:D28"/>
    <mergeCell ref="E27:E28"/>
    <mergeCell ref="B27:B28"/>
    <mergeCell ref="F27:F28"/>
    <mergeCell ref="G27:G28"/>
    <mergeCell ref="H27:H28"/>
    <mergeCell ref="I27:I28"/>
    <mergeCell ref="G9:G10"/>
    <mergeCell ref="H9:H10"/>
    <mergeCell ref="I9:I10"/>
    <mergeCell ref="O27:O28"/>
    <mergeCell ref="F9:F10"/>
    <mergeCell ref="D9:D10"/>
    <mergeCell ref="E9:E10"/>
    <mergeCell ref="A45:A46"/>
    <mergeCell ref="B45:B46"/>
    <mergeCell ref="A9:A10"/>
    <mergeCell ref="B9:B10"/>
    <mergeCell ref="C9:C10"/>
    <mergeCell ref="C45:C46"/>
    <mergeCell ref="A27:A28"/>
    <mergeCell ref="D45:D46"/>
    <mergeCell ref="N9:N10"/>
    <mergeCell ref="J27:J28"/>
    <mergeCell ref="K27:K28"/>
    <mergeCell ref="L27:L28"/>
    <mergeCell ref="M27:M28"/>
    <mergeCell ref="M9:M10"/>
    <mergeCell ref="J9:J10"/>
    <mergeCell ref="K9:K10"/>
    <mergeCell ref="L9:L10"/>
    <mergeCell ref="N27:N28"/>
    <mergeCell ref="E45:E46"/>
    <mergeCell ref="F45:F46"/>
  </mergeCells>
  <phoneticPr fontId="4" type="noConversion"/>
  <hyperlinks>
    <hyperlink ref="O2" location="D!A1" display="Terug naar inhoud" xr:uid="{00000000-0004-0000-0C00-000000000000}"/>
  </hyperlinks>
  <pageMargins left="0.59055118110236227" right="0.59055118110236227" top="0.59055118110236227" bottom="0.59055118110236227" header="0.11811023622047245" footer="0.11811023622047245"/>
  <pageSetup paperSize="9" scale="66" orientation="landscape" r:id="rId1"/>
  <headerFooter alignWithMargins="0">
    <oddFooter xml:space="preserve">&amp;L&amp;8&amp;K002060De brusselse arbeidsmarkt - Statistische gegevens -Loontrekkende arbeid en vestigingen
Uitwerking : view.brussels, www.actiris.be.
&amp;R&amp;8&amp;P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O43"/>
  <sheetViews>
    <sheetView showGridLines="0" topLeftCell="A23" zoomScaleNormal="100" zoomScaleSheetLayoutView="85" workbookViewId="0"/>
  </sheetViews>
  <sheetFormatPr baseColWidth="10" defaultColWidth="9.140625" defaultRowHeight="11.25"/>
  <cols>
    <col min="1" max="1" width="39" style="209" customWidth="1"/>
    <col min="2" max="11" width="13" style="3" customWidth="1"/>
    <col min="12" max="19" width="14" style="3" customWidth="1"/>
    <col min="20" max="48" width="9.140625" style="3" customWidth="1"/>
    <col min="49" max="16384" width="9.140625" style="3"/>
  </cols>
  <sheetData>
    <row r="2" spans="1:15" s="163" customFormat="1" ht="18.75">
      <c r="A2" s="162" t="s">
        <v>82</v>
      </c>
      <c r="K2" s="313" t="s">
        <v>71</v>
      </c>
    </row>
    <row r="3" spans="1:15">
      <c r="A3" s="166"/>
    </row>
    <row r="4" spans="1:15" s="212" customFormat="1" ht="15.75">
      <c r="A4" s="20" t="s">
        <v>78</v>
      </c>
    </row>
    <row r="5" spans="1:15">
      <c r="A5" s="166"/>
    </row>
    <row r="6" spans="1:15">
      <c r="B6" s="211"/>
    </row>
    <row r="7" spans="1:15">
      <c r="A7" s="322" t="s">
        <v>222</v>
      </c>
      <c r="B7" s="318"/>
      <c r="C7" s="318"/>
      <c r="D7" s="318"/>
      <c r="E7" s="318"/>
      <c r="F7" s="318"/>
      <c r="G7" s="318"/>
      <c r="H7" s="318"/>
      <c r="I7" s="318"/>
      <c r="J7" s="318"/>
      <c r="K7" s="318"/>
      <c r="L7" s="209"/>
      <c r="M7" s="46"/>
      <c r="N7" s="46"/>
      <c r="O7" s="46"/>
    </row>
    <row r="8" spans="1:15" s="14" customFormat="1">
      <c r="A8" s="188"/>
    </row>
    <row r="9" spans="1:15" s="14" customFormat="1" ht="12.75" customHeight="1">
      <c r="A9" s="530" t="s">
        <v>192</v>
      </c>
      <c r="B9" s="603" t="s">
        <v>37</v>
      </c>
      <c r="C9" s="603" t="s">
        <v>38</v>
      </c>
      <c r="D9" s="603" t="s">
        <v>39</v>
      </c>
      <c r="E9" s="603" t="s">
        <v>40</v>
      </c>
      <c r="F9" s="603" t="s">
        <v>41</v>
      </c>
      <c r="G9" s="603" t="s">
        <v>42</v>
      </c>
      <c r="H9" s="603" t="s">
        <v>43</v>
      </c>
      <c r="I9" s="603" t="s">
        <v>44</v>
      </c>
      <c r="J9" s="603" t="s">
        <v>95</v>
      </c>
      <c r="K9" s="661" t="s">
        <v>36</v>
      </c>
    </row>
    <row r="10" spans="1:15" s="286" customFormat="1">
      <c r="A10" s="647"/>
      <c r="B10" s="604"/>
      <c r="C10" s="604"/>
      <c r="D10" s="604"/>
      <c r="E10" s="604"/>
      <c r="F10" s="604"/>
      <c r="G10" s="604"/>
      <c r="H10" s="604"/>
      <c r="I10" s="604"/>
      <c r="J10" s="604"/>
      <c r="K10" s="662"/>
    </row>
    <row r="11" spans="1:15" s="286" customFormat="1">
      <c r="A11" s="287"/>
      <c r="B11" s="194"/>
      <c r="C11" s="194"/>
      <c r="D11" s="194"/>
      <c r="E11" s="194"/>
      <c r="F11" s="194"/>
      <c r="G11" s="194"/>
      <c r="H11" s="288"/>
      <c r="I11" s="289"/>
      <c r="J11" s="289"/>
      <c r="K11" s="290"/>
    </row>
    <row r="12" spans="1:15" s="14" customFormat="1">
      <c r="A12" s="21" t="s">
        <v>135</v>
      </c>
      <c r="B12" s="355">
        <v>19</v>
      </c>
      <c r="C12" s="355">
        <v>1</v>
      </c>
      <c r="D12" s="355">
        <v>2</v>
      </c>
      <c r="E12" s="355">
        <v>1</v>
      </c>
      <c r="F12" s="355"/>
      <c r="G12" s="355"/>
      <c r="H12" s="355"/>
      <c r="I12" s="355"/>
      <c r="J12" s="355"/>
      <c r="K12" s="356">
        <v>23</v>
      </c>
    </row>
    <row r="13" spans="1:15" s="14" customFormat="1">
      <c r="A13" s="21" t="s">
        <v>2</v>
      </c>
      <c r="B13" s="355">
        <v>2</v>
      </c>
      <c r="C13" s="355"/>
      <c r="D13" s="355"/>
      <c r="E13" s="355">
        <v>1</v>
      </c>
      <c r="F13" s="355"/>
      <c r="G13" s="355"/>
      <c r="H13" s="355"/>
      <c r="I13" s="355"/>
      <c r="J13" s="355"/>
      <c r="K13" s="356">
        <v>3</v>
      </c>
    </row>
    <row r="14" spans="1:15" s="14" customFormat="1">
      <c r="A14" s="21" t="s">
        <v>96</v>
      </c>
      <c r="B14" s="355">
        <v>565</v>
      </c>
      <c r="C14" s="355">
        <v>175</v>
      </c>
      <c r="D14" s="355">
        <v>90</v>
      </c>
      <c r="E14" s="355">
        <v>46</v>
      </c>
      <c r="F14" s="355">
        <v>22</v>
      </c>
      <c r="G14" s="355">
        <v>9</v>
      </c>
      <c r="H14" s="355">
        <v>8</v>
      </c>
      <c r="I14" s="355">
        <v>4</v>
      </c>
      <c r="J14" s="355">
        <v>1</v>
      </c>
      <c r="K14" s="356">
        <v>920</v>
      </c>
    </row>
    <row r="15" spans="1:15" s="14" customFormat="1">
      <c r="A15" s="21" t="s">
        <v>130</v>
      </c>
      <c r="B15" s="355">
        <v>14</v>
      </c>
      <c r="C15" s="355">
        <v>7</v>
      </c>
      <c r="D15" s="355">
        <v>3</v>
      </c>
      <c r="E15" s="355">
        <v>2</v>
      </c>
      <c r="F15" s="355">
        <v>4</v>
      </c>
      <c r="G15" s="355">
        <v>3</v>
      </c>
      <c r="H15" s="355">
        <v>3</v>
      </c>
      <c r="I15" s="355">
        <v>1</v>
      </c>
      <c r="J15" s="355">
        <v>2</v>
      </c>
      <c r="K15" s="356">
        <v>39</v>
      </c>
    </row>
    <row r="16" spans="1:15" s="14" customFormat="1">
      <c r="A16" s="21" t="s">
        <v>101</v>
      </c>
      <c r="B16" s="355">
        <v>24</v>
      </c>
      <c r="C16" s="355">
        <v>11</v>
      </c>
      <c r="D16" s="355">
        <v>15</v>
      </c>
      <c r="E16" s="355">
        <v>9</v>
      </c>
      <c r="F16" s="355">
        <v>8</v>
      </c>
      <c r="G16" s="355">
        <v>1</v>
      </c>
      <c r="H16" s="355">
        <v>6</v>
      </c>
      <c r="I16" s="355">
        <v>1</v>
      </c>
      <c r="J16" s="355"/>
      <c r="K16" s="356">
        <v>75</v>
      </c>
    </row>
    <row r="17" spans="1:11" s="14" customFormat="1">
      <c r="A17" s="21" t="s">
        <v>5</v>
      </c>
      <c r="B17" s="355">
        <v>1329</v>
      </c>
      <c r="C17" s="355">
        <v>202</v>
      </c>
      <c r="D17" s="355">
        <v>109</v>
      </c>
      <c r="E17" s="355">
        <v>53</v>
      </c>
      <c r="F17" s="355">
        <v>17</v>
      </c>
      <c r="G17" s="355">
        <v>10</v>
      </c>
      <c r="H17" s="355">
        <v>10</v>
      </c>
      <c r="I17" s="355">
        <v>2</v>
      </c>
      <c r="J17" s="355"/>
      <c r="K17" s="356">
        <v>1732</v>
      </c>
    </row>
    <row r="18" spans="1:11" s="14" customFormat="1">
      <c r="A18" s="21" t="s">
        <v>97</v>
      </c>
      <c r="B18" s="355">
        <v>5196</v>
      </c>
      <c r="C18" s="355">
        <v>1249</v>
      </c>
      <c r="D18" s="355">
        <v>527</v>
      </c>
      <c r="E18" s="355">
        <v>307</v>
      </c>
      <c r="F18" s="355">
        <v>94</v>
      </c>
      <c r="G18" s="355">
        <v>33</v>
      </c>
      <c r="H18" s="355">
        <v>21</v>
      </c>
      <c r="I18" s="355">
        <v>1</v>
      </c>
      <c r="J18" s="355"/>
      <c r="K18" s="356">
        <v>7428</v>
      </c>
    </row>
    <row r="19" spans="1:11" s="14" customFormat="1">
      <c r="A19" s="21" t="s">
        <v>136</v>
      </c>
      <c r="B19" s="355">
        <v>1099</v>
      </c>
      <c r="C19" s="355">
        <v>243</v>
      </c>
      <c r="D19" s="355">
        <v>114</v>
      </c>
      <c r="E19" s="355">
        <v>75</v>
      </c>
      <c r="F19" s="355">
        <v>21</v>
      </c>
      <c r="G19" s="355">
        <v>12</v>
      </c>
      <c r="H19" s="355">
        <v>17</v>
      </c>
      <c r="I19" s="355">
        <v>6</v>
      </c>
      <c r="J19" s="355">
        <v>8</v>
      </c>
      <c r="K19" s="356">
        <v>1595</v>
      </c>
    </row>
    <row r="20" spans="1:11" s="14" customFormat="1">
      <c r="A20" s="21" t="s">
        <v>10</v>
      </c>
      <c r="B20" s="355">
        <v>2522</v>
      </c>
      <c r="C20" s="355">
        <v>795</v>
      </c>
      <c r="D20" s="355">
        <v>387</v>
      </c>
      <c r="E20" s="355">
        <v>170</v>
      </c>
      <c r="F20" s="355">
        <v>39</v>
      </c>
      <c r="G20" s="355">
        <v>13</v>
      </c>
      <c r="H20" s="355"/>
      <c r="I20" s="355"/>
      <c r="J20" s="355">
        <v>1</v>
      </c>
      <c r="K20" s="356">
        <v>3927</v>
      </c>
    </row>
    <row r="21" spans="1:11" s="14" customFormat="1">
      <c r="A21" s="21" t="s">
        <v>106</v>
      </c>
      <c r="B21" s="355">
        <v>1141</v>
      </c>
      <c r="C21" s="355">
        <v>237</v>
      </c>
      <c r="D21" s="355">
        <v>158</v>
      </c>
      <c r="E21" s="355">
        <v>97</v>
      </c>
      <c r="F21" s="355">
        <v>36</v>
      </c>
      <c r="G21" s="355">
        <v>20</v>
      </c>
      <c r="H21" s="355">
        <v>19</v>
      </c>
      <c r="I21" s="355">
        <v>4</v>
      </c>
      <c r="J21" s="355">
        <v>5</v>
      </c>
      <c r="K21" s="356">
        <v>1717</v>
      </c>
    </row>
    <row r="22" spans="1:11" s="14" customFormat="1">
      <c r="A22" s="21" t="s">
        <v>137</v>
      </c>
      <c r="B22" s="355">
        <v>593</v>
      </c>
      <c r="C22" s="355">
        <v>182</v>
      </c>
      <c r="D22" s="355">
        <v>126</v>
      </c>
      <c r="E22" s="355">
        <v>96</v>
      </c>
      <c r="F22" s="355">
        <v>47</v>
      </c>
      <c r="G22" s="355">
        <v>32</v>
      </c>
      <c r="H22" s="355">
        <v>24</v>
      </c>
      <c r="I22" s="355">
        <v>10</v>
      </c>
      <c r="J22" s="355">
        <v>11</v>
      </c>
      <c r="K22" s="356">
        <v>1121</v>
      </c>
    </row>
    <row r="23" spans="1:11" s="14" customFormat="1">
      <c r="A23" s="21" t="s">
        <v>111</v>
      </c>
      <c r="B23" s="355">
        <v>1582</v>
      </c>
      <c r="C23" s="355">
        <v>104</v>
      </c>
      <c r="D23" s="355">
        <v>47</v>
      </c>
      <c r="E23" s="355">
        <v>35</v>
      </c>
      <c r="F23" s="355">
        <v>14</v>
      </c>
      <c r="G23" s="355">
        <v>5</v>
      </c>
      <c r="H23" s="355"/>
      <c r="I23" s="355"/>
      <c r="J23" s="355"/>
      <c r="K23" s="356">
        <v>1787</v>
      </c>
    </row>
    <row r="24" spans="1:11" s="14" customFormat="1" ht="22.5">
      <c r="A24" s="21" t="s">
        <v>112</v>
      </c>
      <c r="B24" s="355">
        <v>2695</v>
      </c>
      <c r="C24" s="355">
        <v>526</v>
      </c>
      <c r="D24" s="355">
        <v>311</v>
      </c>
      <c r="E24" s="355">
        <v>200</v>
      </c>
      <c r="F24" s="355">
        <v>74</v>
      </c>
      <c r="G24" s="355">
        <v>34</v>
      </c>
      <c r="H24" s="355">
        <v>18</v>
      </c>
      <c r="I24" s="355">
        <v>4</v>
      </c>
      <c r="J24" s="355">
        <v>4</v>
      </c>
      <c r="K24" s="356">
        <v>3866</v>
      </c>
    </row>
    <row r="25" spans="1:11" s="14" customFormat="1">
      <c r="A25" s="21" t="s">
        <v>116</v>
      </c>
      <c r="B25" s="355">
        <v>1041</v>
      </c>
      <c r="C25" s="355">
        <v>272</v>
      </c>
      <c r="D25" s="355">
        <v>190</v>
      </c>
      <c r="E25" s="355">
        <v>204</v>
      </c>
      <c r="F25" s="355">
        <v>126</v>
      </c>
      <c r="G25" s="355">
        <v>79</v>
      </c>
      <c r="H25" s="355">
        <v>49</v>
      </c>
      <c r="I25" s="355">
        <v>13</v>
      </c>
      <c r="J25" s="355">
        <v>7</v>
      </c>
      <c r="K25" s="356">
        <v>1981</v>
      </c>
    </row>
    <row r="26" spans="1:11" s="14" customFormat="1">
      <c r="A26" s="21" t="s">
        <v>98</v>
      </c>
      <c r="B26" s="355">
        <v>301</v>
      </c>
      <c r="C26" s="355">
        <v>112</v>
      </c>
      <c r="D26" s="355">
        <v>102</v>
      </c>
      <c r="E26" s="355">
        <v>124</v>
      </c>
      <c r="F26" s="355">
        <v>75</v>
      </c>
      <c r="G26" s="355">
        <v>81</v>
      </c>
      <c r="H26" s="355">
        <v>72</v>
      </c>
      <c r="I26" s="355">
        <v>31</v>
      </c>
      <c r="J26" s="355">
        <v>24</v>
      </c>
      <c r="K26" s="356">
        <v>922</v>
      </c>
    </row>
    <row r="27" spans="1:11" s="14" customFormat="1">
      <c r="A27" s="21" t="s">
        <v>25</v>
      </c>
      <c r="B27" s="355">
        <v>716</v>
      </c>
      <c r="C27" s="355">
        <v>298</v>
      </c>
      <c r="D27" s="355">
        <v>378</v>
      </c>
      <c r="E27" s="355">
        <v>645</v>
      </c>
      <c r="F27" s="355">
        <v>145</v>
      </c>
      <c r="G27" s="355">
        <v>95</v>
      </c>
      <c r="H27" s="355">
        <v>26</v>
      </c>
      <c r="I27" s="355">
        <v>9</v>
      </c>
      <c r="J27" s="355">
        <v>3</v>
      </c>
      <c r="K27" s="356">
        <v>2315</v>
      </c>
    </row>
    <row r="28" spans="1:11" s="14" customFormat="1" ht="22.5">
      <c r="A28" s="21" t="s">
        <v>121</v>
      </c>
      <c r="B28" s="355">
        <v>1410</v>
      </c>
      <c r="C28" s="355">
        <v>447</v>
      </c>
      <c r="D28" s="355">
        <v>512</v>
      </c>
      <c r="E28" s="355">
        <v>344</v>
      </c>
      <c r="F28" s="355">
        <v>125</v>
      </c>
      <c r="G28" s="355">
        <v>77</v>
      </c>
      <c r="H28" s="355">
        <v>19</v>
      </c>
      <c r="I28" s="355">
        <v>7</v>
      </c>
      <c r="J28" s="355">
        <v>10</v>
      </c>
      <c r="K28" s="356">
        <v>2951</v>
      </c>
    </row>
    <row r="29" spans="1:11" s="14" customFormat="1">
      <c r="A29" s="21" t="s">
        <v>124</v>
      </c>
      <c r="B29" s="355">
        <v>1030</v>
      </c>
      <c r="C29" s="355">
        <v>208</v>
      </c>
      <c r="D29" s="355">
        <v>111</v>
      </c>
      <c r="E29" s="355">
        <v>68</v>
      </c>
      <c r="F29" s="355">
        <v>21</v>
      </c>
      <c r="G29" s="355">
        <v>6</v>
      </c>
      <c r="H29" s="355">
        <v>7</v>
      </c>
      <c r="I29" s="355"/>
      <c r="J29" s="355">
        <v>1</v>
      </c>
      <c r="K29" s="356">
        <v>1452</v>
      </c>
    </row>
    <row r="30" spans="1:11" s="14" customFormat="1">
      <c r="A30" s="21" t="s">
        <v>30</v>
      </c>
      <c r="B30" s="355">
        <v>2421</v>
      </c>
      <c r="C30" s="355">
        <v>641</v>
      </c>
      <c r="D30" s="355">
        <v>356</v>
      </c>
      <c r="E30" s="355">
        <v>222</v>
      </c>
      <c r="F30" s="355">
        <v>57</v>
      </c>
      <c r="G30" s="355">
        <v>13</v>
      </c>
      <c r="H30" s="355">
        <v>5</v>
      </c>
      <c r="I30" s="355"/>
      <c r="J30" s="355"/>
      <c r="K30" s="356">
        <v>3715</v>
      </c>
    </row>
    <row r="31" spans="1:11" s="14" customFormat="1">
      <c r="A31" s="21" t="s">
        <v>99</v>
      </c>
      <c r="B31" s="355">
        <v>391</v>
      </c>
      <c r="C31" s="355">
        <v>6</v>
      </c>
      <c r="D31" s="355">
        <v>1</v>
      </c>
      <c r="E31" s="355"/>
      <c r="F31" s="355"/>
      <c r="G31" s="355"/>
      <c r="H31" s="355"/>
      <c r="I31" s="355"/>
      <c r="J31" s="355"/>
      <c r="K31" s="356">
        <v>398</v>
      </c>
    </row>
    <row r="32" spans="1:11" s="15" customFormat="1">
      <c r="A32" s="21" t="s">
        <v>138</v>
      </c>
      <c r="B32" s="355">
        <v>171</v>
      </c>
      <c r="C32" s="370">
        <v>68</v>
      </c>
      <c r="D32" s="371">
        <v>46</v>
      </c>
      <c r="E32" s="371">
        <v>30</v>
      </c>
      <c r="F32" s="371">
        <v>6</v>
      </c>
      <c r="G32" s="371">
        <v>1</v>
      </c>
      <c r="H32" s="371"/>
      <c r="I32" s="372"/>
      <c r="J32" s="370"/>
      <c r="K32" s="356">
        <v>322</v>
      </c>
    </row>
    <row r="33" spans="1:11" s="15" customFormat="1" ht="12">
      <c r="A33" s="21"/>
      <c r="B33" s="373"/>
      <c r="C33" s="374"/>
      <c r="D33" s="373"/>
      <c r="E33" s="373"/>
      <c r="F33" s="373"/>
      <c r="G33" s="373"/>
      <c r="H33" s="373"/>
      <c r="I33" s="373"/>
      <c r="J33" s="374"/>
      <c r="K33" s="375"/>
    </row>
    <row r="34" spans="1:11">
      <c r="A34" s="22" t="s">
        <v>64</v>
      </c>
      <c r="B34" s="376">
        <v>24262</v>
      </c>
      <c r="C34" s="376">
        <v>5784</v>
      </c>
      <c r="D34" s="376">
        <v>3585</v>
      </c>
      <c r="E34" s="376">
        <v>2729</v>
      </c>
      <c r="F34" s="376">
        <v>931</v>
      </c>
      <c r="G34" s="376">
        <v>524</v>
      </c>
      <c r="H34" s="376">
        <v>304</v>
      </c>
      <c r="I34" s="376">
        <v>93</v>
      </c>
      <c r="J34" s="376">
        <v>77</v>
      </c>
      <c r="K34" s="377">
        <v>38289</v>
      </c>
    </row>
    <row r="35" spans="1:11">
      <c r="A35" s="68"/>
      <c r="B35" s="69"/>
      <c r="C35" s="69"/>
      <c r="D35" s="69"/>
      <c r="E35" s="69"/>
      <c r="F35" s="69"/>
      <c r="G35" s="69"/>
      <c r="H35" s="69"/>
      <c r="I35" s="69"/>
      <c r="J35" s="69"/>
      <c r="K35" s="70"/>
    </row>
    <row r="36" spans="1:11">
      <c r="A36" s="166" t="s">
        <v>201</v>
      </c>
    </row>
    <row r="43" spans="1:11">
      <c r="E43" s="141"/>
    </row>
  </sheetData>
  <mergeCells count="11">
    <mergeCell ref="F9:F10"/>
    <mergeCell ref="A9:A10"/>
    <mergeCell ref="B9:B10"/>
    <mergeCell ref="C9:C10"/>
    <mergeCell ref="D9:D10"/>
    <mergeCell ref="E9:E10"/>
    <mergeCell ref="G9:G10"/>
    <mergeCell ref="H9:H10"/>
    <mergeCell ref="I9:I10"/>
    <mergeCell ref="J9:J10"/>
    <mergeCell ref="K9:K10"/>
  </mergeCells>
  <phoneticPr fontId="4" type="noConversion"/>
  <hyperlinks>
    <hyperlink ref="K2" location="D!A1" display="Terug naar inhoud" xr:uid="{00000000-0004-0000-0D00-000000000000}"/>
  </hyperlinks>
  <pageMargins left="0.59055118110236227" right="0.59055118110236227" top="0.59055118110236227" bottom="0.59055118110236227" header="0.11811023622047245" footer="0.11811023622047245"/>
  <pageSetup paperSize="9" scale="80" orientation="landscape" r:id="rId1"/>
  <headerFooter alignWithMargins="0">
    <oddFooter xml:space="preserve">&amp;L&amp;8&amp;K002060De brusselse arbeidsmarkt - Statistische gegevens -Loontrekkende arbeid en vestigingen
Uitwerking : view.brussels, www.actiris.be.
&amp;R&amp;8&amp;P </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W37"/>
  <sheetViews>
    <sheetView showGridLines="0" zoomScaleNormal="100" zoomScaleSheetLayoutView="85" workbookViewId="0"/>
  </sheetViews>
  <sheetFormatPr baseColWidth="10" defaultColWidth="9.140625" defaultRowHeight="11.25"/>
  <cols>
    <col min="1" max="1" width="22.28515625" style="3" customWidth="1"/>
    <col min="2" max="23" width="8.140625" style="3" customWidth="1"/>
    <col min="24" max="49" width="9.140625" style="3" customWidth="1"/>
    <col min="50" max="16384" width="9.140625" style="3"/>
  </cols>
  <sheetData>
    <row r="2" spans="1:23" s="163" customFormat="1" ht="18.75">
      <c r="A2" s="162" t="s">
        <v>82</v>
      </c>
      <c r="W2" s="313" t="s">
        <v>71</v>
      </c>
    </row>
    <row r="3" spans="1:23">
      <c r="A3" s="19"/>
    </row>
    <row r="4" spans="1:23" s="212" customFormat="1" ht="15.75">
      <c r="A4" s="11" t="s">
        <v>78</v>
      </c>
    </row>
    <row r="5" spans="1:23">
      <c r="A5" s="19"/>
    </row>
    <row r="6" spans="1:23">
      <c r="B6" s="211"/>
    </row>
    <row r="7" spans="1:23">
      <c r="A7" s="319" t="s">
        <v>223</v>
      </c>
      <c r="B7" s="318"/>
      <c r="C7" s="318"/>
      <c r="D7" s="318"/>
      <c r="E7" s="318"/>
      <c r="F7" s="318"/>
      <c r="G7" s="318"/>
      <c r="H7" s="318"/>
      <c r="I7" s="318"/>
      <c r="J7" s="318"/>
      <c r="K7" s="318"/>
      <c r="L7" s="318"/>
      <c r="M7" s="321"/>
      <c r="N7" s="323"/>
      <c r="O7" s="323"/>
      <c r="P7" s="323"/>
      <c r="Q7" s="318"/>
      <c r="R7" s="318"/>
      <c r="S7" s="318"/>
      <c r="T7" s="318"/>
      <c r="U7" s="318"/>
      <c r="V7" s="318"/>
      <c r="W7" s="318"/>
    </row>
    <row r="8" spans="1:23" s="14" customFormat="1"/>
    <row r="9" spans="1:23" s="14" customFormat="1">
      <c r="A9" s="200"/>
      <c r="B9" s="210"/>
      <c r="C9" s="210"/>
      <c r="D9" s="210"/>
      <c r="E9" s="210"/>
      <c r="F9" s="210"/>
      <c r="G9" s="210"/>
      <c r="H9" s="210"/>
      <c r="I9" s="210"/>
      <c r="J9" s="210"/>
      <c r="K9" s="210"/>
      <c r="L9" s="210"/>
      <c r="M9" s="291"/>
      <c r="N9" s="214"/>
      <c r="O9" s="214"/>
      <c r="P9" s="214"/>
      <c r="Q9" s="210"/>
      <c r="R9" s="210"/>
      <c r="S9" s="210"/>
      <c r="T9" s="210"/>
      <c r="U9" s="210"/>
      <c r="V9" s="210"/>
      <c r="W9" s="201"/>
    </row>
    <row r="10" spans="1:23" s="15" customFormat="1" ht="105.75">
      <c r="A10" s="217" t="s">
        <v>192</v>
      </c>
      <c r="B10" s="224" t="s">
        <v>135</v>
      </c>
      <c r="C10" s="224" t="s">
        <v>2</v>
      </c>
      <c r="D10" s="224" t="s">
        <v>96</v>
      </c>
      <c r="E10" s="224" t="s">
        <v>130</v>
      </c>
      <c r="F10" s="224" t="s">
        <v>101</v>
      </c>
      <c r="G10" s="224" t="s">
        <v>5</v>
      </c>
      <c r="H10" s="224" t="s">
        <v>97</v>
      </c>
      <c r="I10" s="224" t="s">
        <v>102</v>
      </c>
      <c r="J10" s="224" t="s">
        <v>10</v>
      </c>
      <c r="K10" s="224" t="s">
        <v>106</v>
      </c>
      <c r="L10" s="224" t="s">
        <v>137</v>
      </c>
      <c r="M10" s="224" t="s">
        <v>111</v>
      </c>
      <c r="N10" s="224" t="s">
        <v>139</v>
      </c>
      <c r="O10" s="224" t="s">
        <v>116</v>
      </c>
      <c r="P10" s="224" t="s">
        <v>98</v>
      </c>
      <c r="Q10" s="224" t="s">
        <v>25</v>
      </c>
      <c r="R10" s="224" t="s">
        <v>140</v>
      </c>
      <c r="S10" s="224" t="s">
        <v>124</v>
      </c>
      <c r="T10" s="224" t="s">
        <v>30</v>
      </c>
      <c r="U10" s="224" t="s">
        <v>129</v>
      </c>
      <c r="V10" s="224" t="s">
        <v>138</v>
      </c>
      <c r="W10" s="292" t="s">
        <v>167</v>
      </c>
    </row>
    <row r="11" spans="1:23" s="15" customFormat="1">
      <c r="A11" s="160"/>
      <c r="B11" s="226"/>
      <c r="C11" s="226"/>
      <c r="D11" s="226"/>
      <c r="E11" s="226"/>
      <c r="F11" s="226"/>
      <c r="G11" s="226"/>
      <c r="H11" s="226"/>
      <c r="I11" s="226"/>
      <c r="J11" s="226"/>
      <c r="K11" s="226"/>
      <c r="L11" s="226"/>
      <c r="M11" s="226"/>
      <c r="N11" s="226"/>
      <c r="O11" s="226"/>
      <c r="P11" s="226"/>
      <c r="Q11" s="226"/>
      <c r="R11" s="226"/>
      <c r="S11" s="226"/>
      <c r="T11" s="226"/>
      <c r="U11" s="226"/>
      <c r="V11" s="226"/>
      <c r="W11" s="293"/>
    </row>
    <row r="12" spans="1:23" s="15" customFormat="1">
      <c r="A12" s="228"/>
      <c r="B12" s="191"/>
      <c r="C12" s="191"/>
      <c r="D12" s="191"/>
      <c r="E12" s="191"/>
      <c r="F12" s="191"/>
      <c r="G12" s="191"/>
      <c r="H12" s="191"/>
      <c r="I12" s="191"/>
      <c r="J12" s="191"/>
      <c r="K12" s="191"/>
      <c r="L12" s="191"/>
      <c r="M12" s="191"/>
      <c r="N12" s="191"/>
      <c r="O12" s="191"/>
      <c r="P12" s="191"/>
      <c r="Q12" s="191"/>
      <c r="R12" s="191"/>
      <c r="S12" s="191"/>
      <c r="T12" s="191"/>
      <c r="U12" s="191"/>
      <c r="V12" s="191"/>
      <c r="W12" s="230"/>
    </row>
    <row r="13" spans="1:23" s="14" customFormat="1">
      <c r="A13" s="14" t="s">
        <v>67</v>
      </c>
      <c r="B13" s="355">
        <v>4</v>
      </c>
      <c r="C13" s="355"/>
      <c r="D13" s="355">
        <v>146</v>
      </c>
      <c r="E13" s="355">
        <v>2</v>
      </c>
      <c r="F13" s="355">
        <v>4</v>
      </c>
      <c r="G13" s="355">
        <v>248</v>
      </c>
      <c r="H13" s="355">
        <v>844</v>
      </c>
      <c r="I13" s="355">
        <v>225</v>
      </c>
      <c r="J13" s="355">
        <v>242</v>
      </c>
      <c r="K13" s="355">
        <v>73</v>
      </c>
      <c r="L13" s="355">
        <v>40</v>
      </c>
      <c r="M13" s="355">
        <v>95</v>
      </c>
      <c r="N13" s="355">
        <v>159</v>
      </c>
      <c r="O13" s="355">
        <v>163</v>
      </c>
      <c r="P13" s="355">
        <v>41</v>
      </c>
      <c r="Q13" s="355">
        <v>215</v>
      </c>
      <c r="R13" s="355">
        <v>251</v>
      </c>
      <c r="S13" s="355">
        <v>80</v>
      </c>
      <c r="T13" s="355">
        <v>153</v>
      </c>
      <c r="U13" s="355">
        <v>4</v>
      </c>
      <c r="V13" s="355">
        <v>1</v>
      </c>
      <c r="W13" s="356">
        <v>2990</v>
      </c>
    </row>
    <row r="14" spans="1:23" s="14" customFormat="1">
      <c r="A14" s="14" t="s">
        <v>46</v>
      </c>
      <c r="B14" s="355"/>
      <c r="C14" s="355">
        <v>1</v>
      </c>
      <c r="D14" s="355">
        <v>20</v>
      </c>
      <c r="E14" s="355"/>
      <c r="F14" s="355">
        <v>2</v>
      </c>
      <c r="G14" s="355">
        <v>44</v>
      </c>
      <c r="H14" s="355">
        <v>136</v>
      </c>
      <c r="I14" s="355">
        <v>15</v>
      </c>
      <c r="J14" s="355">
        <v>64</v>
      </c>
      <c r="K14" s="355">
        <v>49</v>
      </c>
      <c r="L14" s="355">
        <v>45</v>
      </c>
      <c r="M14" s="355">
        <v>62</v>
      </c>
      <c r="N14" s="355">
        <v>112</v>
      </c>
      <c r="O14" s="355">
        <v>52</v>
      </c>
      <c r="P14" s="355">
        <v>17</v>
      </c>
      <c r="Q14" s="355">
        <v>61</v>
      </c>
      <c r="R14" s="355">
        <v>69</v>
      </c>
      <c r="S14" s="355">
        <v>55</v>
      </c>
      <c r="T14" s="355">
        <v>70</v>
      </c>
      <c r="U14" s="355">
        <v>9</v>
      </c>
      <c r="V14" s="355">
        <v>1</v>
      </c>
      <c r="W14" s="356">
        <v>884</v>
      </c>
    </row>
    <row r="15" spans="1:23" s="14" customFormat="1">
      <c r="A15" s="14" t="s">
        <v>47</v>
      </c>
      <c r="B15" s="355"/>
      <c r="C15" s="355"/>
      <c r="D15" s="355">
        <v>26</v>
      </c>
      <c r="E15" s="355"/>
      <c r="F15" s="355"/>
      <c r="G15" s="355">
        <v>57</v>
      </c>
      <c r="H15" s="355">
        <v>130</v>
      </c>
      <c r="I15" s="355">
        <v>40</v>
      </c>
      <c r="J15" s="355">
        <v>30</v>
      </c>
      <c r="K15" s="355">
        <v>24</v>
      </c>
      <c r="L15" s="355">
        <v>25</v>
      </c>
      <c r="M15" s="355">
        <v>19</v>
      </c>
      <c r="N15" s="355">
        <v>49</v>
      </c>
      <c r="O15" s="355">
        <v>45</v>
      </c>
      <c r="P15" s="355">
        <v>13</v>
      </c>
      <c r="Q15" s="355">
        <v>39</v>
      </c>
      <c r="R15" s="355">
        <v>59</v>
      </c>
      <c r="S15" s="355">
        <v>14</v>
      </c>
      <c r="T15" s="355">
        <v>23</v>
      </c>
      <c r="U15" s="355">
        <v>1</v>
      </c>
      <c r="V15" s="355"/>
      <c r="W15" s="356">
        <v>594</v>
      </c>
    </row>
    <row r="16" spans="1:23" s="14" customFormat="1">
      <c r="A16" s="14" t="s">
        <v>48</v>
      </c>
      <c r="B16" s="355">
        <v>3</v>
      </c>
      <c r="C16" s="355"/>
      <c r="D16" s="355">
        <v>214</v>
      </c>
      <c r="E16" s="355">
        <v>20</v>
      </c>
      <c r="F16" s="355">
        <v>27</v>
      </c>
      <c r="G16" s="355">
        <v>327</v>
      </c>
      <c r="H16" s="355">
        <v>2028</v>
      </c>
      <c r="I16" s="355">
        <v>381</v>
      </c>
      <c r="J16" s="355">
        <v>1400</v>
      </c>
      <c r="K16" s="355">
        <v>499</v>
      </c>
      <c r="L16" s="355">
        <v>399</v>
      </c>
      <c r="M16" s="355">
        <v>396</v>
      </c>
      <c r="N16" s="355">
        <v>1162</v>
      </c>
      <c r="O16" s="355">
        <v>543</v>
      </c>
      <c r="P16" s="355">
        <v>477</v>
      </c>
      <c r="Q16" s="355">
        <v>568</v>
      </c>
      <c r="R16" s="355">
        <v>588</v>
      </c>
      <c r="S16" s="355">
        <v>414</v>
      </c>
      <c r="T16" s="355">
        <v>1485</v>
      </c>
      <c r="U16" s="355">
        <v>45</v>
      </c>
      <c r="V16" s="355">
        <v>191</v>
      </c>
      <c r="W16" s="356">
        <v>11167</v>
      </c>
    </row>
    <row r="17" spans="1:23" s="14" customFormat="1">
      <c r="A17" s="14" t="s">
        <v>49</v>
      </c>
      <c r="B17" s="355">
        <v>2</v>
      </c>
      <c r="C17" s="355"/>
      <c r="D17" s="355">
        <v>32</v>
      </c>
      <c r="E17" s="355">
        <v>1</v>
      </c>
      <c r="F17" s="355">
        <v>1</v>
      </c>
      <c r="G17" s="355">
        <v>51</v>
      </c>
      <c r="H17" s="355">
        <v>253</v>
      </c>
      <c r="I17" s="355">
        <v>49</v>
      </c>
      <c r="J17" s="355">
        <v>153</v>
      </c>
      <c r="K17" s="355">
        <v>80</v>
      </c>
      <c r="L17" s="355">
        <v>40</v>
      </c>
      <c r="M17" s="355">
        <v>80</v>
      </c>
      <c r="N17" s="355">
        <v>186</v>
      </c>
      <c r="O17" s="355">
        <v>74</v>
      </c>
      <c r="P17" s="355">
        <v>21</v>
      </c>
      <c r="Q17" s="355">
        <v>101</v>
      </c>
      <c r="R17" s="355">
        <v>140</v>
      </c>
      <c r="S17" s="355">
        <v>49</v>
      </c>
      <c r="T17" s="355">
        <v>219</v>
      </c>
      <c r="U17" s="355">
        <v>14</v>
      </c>
      <c r="V17" s="355">
        <v>23</v>
      </c>
      <c r="W17" s="356">
        <v>1569</v>
      </c>
    </row>
    <row r="18" spans="1:23" s="14" customFormat="1">
      <c r="A18" s="14" t="s">
        <v>50</v>
      </c>
      <c r="B18" s="355"/>
      <c r="C18" s="355"/>
      <c r="D18" s="355">
        <v>23</v>
      </c>
      <c r="E18" s="355"/>
      <c r="F18" s="355">
        <v>3</v>
      </c>
      <c r="G18" s="355">
        <v>78</v>
      </c>
      <c r="H18" s="355">
        <v>146</v>
      </c>
      <c r="I18" s="355">
        <v>71</v>
      </c>
      <c r="J18" s="355">
        <v>62</v>
      </c>
      <c r="K18" s="355">
        <v>77</v>
      </c>
      <c r="L18" s="355">
        <v>24</v>
      </c>
      <c r="M18" s="355">
        <v>35</v>
      </c>
      <c r="N18" s="355">
        <v>55</v>
      </c>
      <c r="O18" s="355">
        <v>69</v>
      </c>
      <c r="P18" s="355">
        <v>25</v>
      </c>
      <c r="Q18" s="355">
        <v>48</v>
      </c>
      <c r="R18" s="355">
        <v>71</v>
      </c>
      <c r="S18" s="355">
        <v>28</v>
      </c>
      <c r="T18" s="355">
        <v>61</v>
      </c>
      <c r="U18" s="355">
        <v>5</v>
      </c>
      <c r="V18" s="355">
        <v>17</v>
      </c>
      <c r="W18" s="356">
        <v>898</v>
      </c>
    </row>
    <row r="19" spans="1:23" s="14" customFormat="1">
      <c r="A19" s="14" t="s">
        <v>51</v>
      </c>
      <c r="B19" s="355">
        <v>1</v>
      </c>
      <c r="C19" s="355"/>
      <c r="D19" s="355">
        <v>46</v>
      </c>
      <c r="E19" s="355">
        <v>1</v>
      </c>
      <c r="F19" s="355">
        <v>10</v>
      </c>
      <c r="G19" s="355">
        <v>97</v>
      </c>
      <c r="H19" s="355">
        <v>192</v>
      </c>
      <c r="I19" s="355">
        <v>67</v>
      </c>
      <c r="J19" s="355">
        <v>91</v>
      </c>
      <c r="K19" s="355">
        <v>67</v>
      </c>
      <c r="L19" s="355">
        <v>15</v>
      </c>
      <c r="M19" s="355">
        <v>48</v>
      </c>
      <c r="N19" s="355">
        <v>114</v>
      </c>
      <c r="O19" s="355">
        <v>79</v>
      </c>
      <c r="P19" s="355">
        <v>20</v>
      </c>
      <c r="Q19" s="355">
        <v>90</v>
      </c>
      <c r="R19" s="355">
        <v>123</v>
      </c>
      <c r="S19" s="355">
        <v>80</v>
      </c>
      <c r="T19" s="355">
        <v>60</v>
      </c>
      <c r="U19" s="355">
        <v>8</v>
      </c>
      <c r="V19" s="355"/>
      <c r="W19" s="356">
        <v>1209</v>
      </c>
    </row>
    <row r="20" spans="1:23" s="14" customFormat="1">
      <c r="A20" s="14" t="s">
        <v>52</v>
      </c>
      <c r="B20" s="355"/>
      <c r="C20" s="355"/>
      <c r="D20" s="355">
        <v>11</v>
      </c>
      <c r="E20" s="355"/>
      <c r="F20" s="355"/>
      <c r="G20" s="355">
        <v>39</v>
      </c>
      <c r="H20" s="355">
        <v>48</v>
      </c>
      <c r="I20" s="355">
        <v>29</v>
      </c>
      <c r="J20" s="355">
        <v>22</v>
      </c>
      <c r="K20" s="355">
        <v>13</v>
      </c>
      <c r="L20" s="355">
        <v>5</v>
      </c>
      <c r="M20" s="355">
        <v>28</v>
      </c>
      <c r="N20" s="355">
        <v>26</v>
      </c>
      <c r="O20" s="355">
        <v>24</v>
      </c>
      <c r="P20" s="355">
        <v>6</v>
      </c>
      <c r="Q20" s="355">
        <v>35</v>
      </c>
      <c r="R20" s="355">
        <v>52</v>
      </c>
      <c r="S20" s="355">
        <v>10</v>
      </c>
      <c r="T20" s="355">
        <v>25</v>
      </c>
      <c r="U20" s="355"/>
      <c r="V20" s="355"/>
      <c r="W20" s="356">
        <v>373</v>
      </c>
    </row>
    <row r="21" spans="1:23" s="14" customFormat="1">
      <c r="A21" s="14" t="s">
        <v>53</v>
      </c>
      <c r="B21" s="355">
        <v>1</v>
      </c>
      <c r="C21" s="355"/>
      <c r="D21" s="355">
        <v>77</v>
      </c>
      <c r="E21" s="355">
        <v>4</v>
      </c>
      <c r="F21" s="355">
        <v>5</v>
      </c>
      <c r="G21" s="355">
        <v>88</v>
      </c>
      <c r="H21" s="355">
        <v>740</v>
      </c>
      <c r="I21" s="355">
        <v>82</v>
      </c>
      <c r="J21" s="355">
        <v>535</v>
      </c>
      <c r="K21" s="355">
        <v>222</v>
      </c>
      <c r="L21" s="355">
        <v>128</v>
      </c>
      <c r="M21" s="355">
        <v>265</v>
      </c>
      <c r="N21" s="355">
        <v>515</v>
      </c>
      <c r="O21" s="355">
        <v>187</v>
      </c>
      <c r="P21" s="355">
        <v>25</v>
      </c>
      <c r="Q21" s="355">
        <v>132</v>
      </c>
      <c r="R21" s="355">
        <v>216</v>
      </c>
      <c r="S21" s="355">
        <v>151</v>
      </c>
      <c r="T21" s="355">
        <v>418</v>
      </c>
      <c r="U21" s="355">
        <v>75</v>
      </c>
      <c r="V21" s="355">
        <v>30</v>
      </c>
      <c r="W21" s="356">
        <v>3896</v>
      </c>
    </row>
    <row r="22" spans="1:23" s="14" customFormat="1">
      <c r="A22" s="14" t="s">
        <v>54</v>
      </c>
      <c r="B22" s="355"/>
      <c r="C22" s="355"/>
      <c r="D22" s="355">
        <v>25</v>
      </c>
      <c r="E22" s="355"/>
      <c r="F22" s="355"/>
      <c r="G22" s="355">
        <v>70</v>
      </c>
      <c r="H22" s="355">
        <v>181</v>
      </c>
      <c r="I22" s="355">
        <v>62</v>
      </c>
      <c r="J22" s="355">
        <v>73</v>
      </c>
      <c r="K22" s="355">
        <v>16</v>
      </c>
      <c r="L22" s="355">
        <v>16</v>
      </c>
      <c r="M22" s="355">
        <v>35</v>
      </c>
      <c r="N22" s="355">
        <v>50</v>
      </c>
      <c r="O22" s="355">
        <v>70</v>
      </c>
      <c r="P22" s="355">
        <v>18</v>
      </c>
      <c r="Q22" s="355">
        <v>75</v>
      </c>
      <c r="R22" s="355">
        <v>96</v>
      </c>
      <c r="S22" s="355">
        <v>31</v>
      </c>
      <c r="T22" s="355">
        <v>51</v>
      </c>
      <c r="U22" s="355">
        <v>4</v>
      </c>
      <c r="V22" s="355"/>
      <c r="W22" s="356">
        <v>873</v>
      </c>
    </row>
    <row r="23" spans="1:23" s="14" customFormat="1">
      <c r="A23" s="14" t="s">
        <v>55</v>
      </c>
      <c r="B23" s="355"/>
      <c r="C23" s="355"/>
      <c r="D23" s="355">
        <v>13</v>
      </c>
      <c r="E23" s="355"/>
      <c r="F23" s="355"/>
      <c r="G23" s="355">
        <v>29</v>
      </c>
      <c r="H23" s="355">
        <v>68</v>
      </c>
      <c r="I23" s="355">
        <v>31</v>
      </c>
      <c r="J23" s="355">
        <v>19</v>
      </c>
      <c r="K23" s="355">
        <v>17</v>
      </c>
      <c r="L23" s="355">
        <v>7</v>
      </c>
      <c r="M23" s="355">
        <v>17</v>
      </c>
      <c r="N23" s="355">
        <v>35</v>
      </c>
      <c r="O23" s="355">
        <v>26</v>
      </c>
      <c r="P23" s="355">
        <v>5</v>
      </c>
      <c r="Q23" s="355">
        <v>26</v>
      </c>
      <c r="R23" s="355">
        <v>29</v>
      </c>
      <c r="S23" s="355">
        <v>12</v>
      </c>
      <c r="T23" s="355">
        <v>17</v>
      </c>
      <c r="U23" s="355">
        <v>2</v>
      </c>
      <c r="V23" s="355"/>
      <c r="W23" s="356">
        <v>353</v>
      </c>
    </row>
    <row r="24" spans="1:23" s="14" customFormat="1">
      <c r="A24" s="14" t="s">
        <v>56</v>
      </c>
      <c r="B24" s="355"/>
      <c r="C24" s="355"/>
      <c r="D24" s="355">
        <v>56</v>
      </c>
      <c r="E24" s="355"/>
      <c r="F24" s="355">
        <v>3</v>
      </c>
      <c r="G24" s="355">
        <v>107</v>
      </c>
      <c r="H24" s="355">
        <v>402</v>
      </c>
      <c r="I24" s="355">
        <v>169</v>
      </c>
      <c r="J24" s="355">
        <v>126</v>
      </c>
      <c r="K24" s="355">
        <v>42</v>
      </c>
      <c r="L24" s="355">
        <v>25</v>
      </c>
      <c r="M24" s="355">
        <v>53</v>
      </c>
      <c r="N24" s="355">
        <v>90</v>
      </c>
      <c r="O24" s="355">
        <v>90</v>
      </c>
      <c r="P24" s="355">
        <v>48</v>
      </c>
      <c r="Q24" s="355">
        <v>155</v>
      </c>
      <c r="R24" s="355">
        <v>210</v>
      </c>
      <c r="S24" s="355">
        <v>78</v>
      </c>
      <c r="T24" s="355">
        <v>82</v>
      </c>
      <c r="U24" s="355">
        <v>9</v>
      </c>
      <c r="V24" s="355">
        <v>1</v>
      </c>
      <c r="W24" s="356">
        <v>1746</v>
      </c>
    </row>
    <row r="25" spans="1:23" s="14" customFormat="1">
      <c r="A25" s="14" t="s">
        <v>57</v>
      </c>
      <c r="B25" s="355"/>
      <c r="C25" s="355"/>
      <c r="D25" s="355">
        <v>36</v>
      </c>
      <c r="E25" s="355">
        <v>1</v>
      </c>
      <c r="F25" s="355">
        <v>3</v>
      </c>
      <c r="G25" s="355">
        <v>55</v>
      </c>
      <c r="H25" s="355">
        <v>284</v>
      </c>
      <c r="I25" s="355">
        <v>68</v>
      </c>
      <c r="J25" s="355">
        <v>309</v>
      </c>
      <c r="K25" s="355">
        <v>71</v>
      </c>
      <c r="L25" s="355">
        <v>28</v>
      </c>
      <c r="M25" s="355">
        <v>46</v>
      </c>
      <c r="N25" s="355">
        <v>140</v>
      </c>
      <c r="O25" s="355">
        <v>75</v>
      </c>
      <c r="P25" s="355">
        <v>56</v>
      </c>
      <c r="Q25" s="355">
        <v>95</v>
      </c>
      <c r="R25" s="355">
        <v>137</v>
      </c>
      <c r="S25" s="355">
        <v>104</v>
      </c>
      <c r="T25" s="355">
        <v>168</v>
      </c>
      <c r="U25" s="355">
        <v>13</v>
      </c>
      <c r="V25" s="355">
        <v>3</v>
      </c>
      <c r="W25" s="356">
        <v>1692</v>
      </c>
    </row>
    <row r="26" spans="1:23" s="14" customFormat="1">
      <c r="A26" s="14" t="s">
        <v>58</v>
      </c>
      <c r="B26" s="355"/>
      <c r="C26" s="355"/>
      <c r="D26" s="355">
        <v>12</v>
      </c>
      <c r="E26" s="355">
        <v>3</v>
      </c>
      <c r="F26" s="355">
        <v>1</v>
      </c>
      <c r="G26" s="355">
        <v>37</v>
      </c>
      <c r="H26" s="355">
        <v>113</v>
      </c>
      <c r="I26" s="355">
        <v>27</v>
      </c>
      <c r="J26" s="355">
        <v>94</v>
      </c>
      <c r="K26" s="355">
        <v>27</v>
      </c>
      <c r="L26" s="355">
        <v>50</v>
      </c>
      <c r="M26" s="355">
        <v>16</v>
      </c>
      <c r="N26" s="355">
        <v>66</v>
      </c>
      <c r="O26" s="355">
        <v>58</v>
      </c>
      <c r="P26" s="355">
        <v>36</v>
      </c>
      <c r="Q26" s="355">
        <v>55</v>
      </c>
      <c r="R26" s="355">
        <v>76</v>
      </c>
      <c r="S26" s="355">
        <v>44</v>
      </c>
      <c r="T26" s="355">
        <v>121</v>
      </c>
      <c r="U26" s="355">
        <v>2</v>
      </c>
      <c r="V26" s="355"/>
      <c r="W26" s="356">
        <v>838</v>
      </c>
    </row>
    <row r="27" spans="1:23" s="14" customFormat="1">
      <c r="A27" s="14" t="s">
        <v>59</v>
      </c>
      <c r="B27" s="355">
        <v>2</v>
      </c>
      <c r="C27" s="355"/>
      <c r="D27" s="355">
        <v>56</v>
      </c>
      <c r="E27" s="355">
        <v>1</v>
      </c>
      <c r="F27" s="355">
        <v>7</v>
      </c>
      <c r="G27" s="355">
        <v>181</v>
      </c>
      <c r="H27" s="355">
        <v>556</v>
      </c>
      <c r="I27" s="355">
        <v>184</v>
      </c>
      <c r="J27" s="355">
        <v>250</v>
      </c>
      <c r="K27" s="355">
        <v>86</v>
      </c>
      <c r="L27" s="355">
        <v>41</v>
      </c>
      <c r="M27" s="355">
        <v>80</v>
      </c>
      <c r="N27" s="355">
        <v>159</v>
      </c>
      <c r="O27" s="355">
        <v>152</v>
      </c>
      <c r="P27" s="355">
        <v>48</v>
      </c>
      <c r="Q27" s="355">
        <v>195</v>
      </c>
      <c r="R27" s="355">
        <v>275</v>
      </c>
      <c r="S27" s="355">
        <v>113</v>
      </c>
      <c r="T27" s="355">
        <v>223</v>
      </c>
      <c r="U27" s="355">
        <v>10</v>
      </c>
      <c r="V27" s="355">
        <v>8</v>
      </c>
      <c r="W27" s="356">
        <v>2627</v>
      </c>
    </row>
    <row r="28" spans="1:23" s="14" customFormat="1">
      <c r="A28" s="14" t="s">
        <v>60</v>
      </c>
      <c r="B28" s="355">
        <v>4</v>
      </c>
      <c r="C28" s="355"/>
      <c r="D28" s="355">
        <v>45</v>
      </c>
      <c r="E28" s="355"/>
      <c r="F28" s="355">
        <v>4</v>
      </c>
      <c r="G28" s="355">
        <v>103</v>
      </c>
      <c r="H28" s="355">
        <v>492</v>
      </c>
      <c r="I28" s="355">
        <v>44</v>
      </c>
      <c r="J28" s="355">
        <v>201</v>
      </c>
      <c r="K28" s="355">
        <v>93</v>
      </c>
      <c r="L28" s="355">
        <v>61</v>
      </c>
      <c r="M28" s="355">
        <v>243</v>
      </c>
      <c r="N28" s="355">
        <v>305</v>
      </c>
      <c r="O28" s="355">
        <v>102</v>
      </c>
      <c r="P28" s="355">
        <v>23</v>
      </c>
      <c r="Q28" s="355">
        <v>169</v>
      </c>
      <c r="R28" s="355">
        <v>253</v>
      </c>
      <c r="S28" s="355">
        <v>93</v>
      </c>
      <c r="T28" s="355">
        <v>143</v>
      </c>
      <c r="U28" s="355">
        <v>96</v>
      </c>
      <c r="V28" s="355">
        <v>10</v>
      </c>
      <c r="W28" s="356">
        <v>2484</v>
      </c>
    </row>
    <row r="29" spans="1:23" s="14" customFormat="1">
      <c r="A29" s="14" t="s">
        <v>61</v>
      </c>
      <c r="B29" s="355">
        <v>1</v>
      </c>
      <c r="C29" s="355"/>
      <c r="D29" s="355">
        <v>13</v>
      </c>
      <c r="E29" s="355"/>
      <c r="F29" s="355">
        <v>1</v>
      </c>
      <c r="G29" s="355">
        <v>32</v>
      </c>
      <c r="H29" s="355">
        <v>98</v>
      </c>
      <c r="I29" s="355">
        <v>8</v>
      </c>
      <c r="J29" s="355">
        <v>57</v>
      </c>
      <c r="K29" s="355">
        <v>42</v>
      </c>
      <c r="L29" s="355">
        <v>38</v>
      </c>
      <c r="M29" s="355">
        <v>59</v>
      </c>
      <c r="N29" s="355">
        <v>184</v>
      </c>
      <c r="O29" s="355">
        <v>23</v>
      </c>
      <c r="P29" s="355">
        <v>10</v>
      </c>
      <c r="Q29" s="355">
        <v>32</v>
      </c>
      <c r="R29" s="355">
        <v>57</v>
      </c>
      <c r="S29" s="355">
        <v>23</v>
      </c>
      <c r="T29" s="355">
        <v>43</v>
      </c>
      <c r="U29" s="355">
        <v>10</v>
      </c>
      <c r="V29" s="355">
        <v>3</v>
      </c>
      <c r="W29" s="356">
        <v>734</v>
      </c>
    </row>
    <row r="30" spans="1:23" s="14" customFormat="1">
      <c r="A30" s="14" t="s">
        <v>62</v>
      </c>
      <c r="B30" s="355">
        <v>2</v>
      </c>
      <c r="C30" s="355"/>
      <c r="D30" s="355">
        <v>26</v>
      </c>
      <c r="E30" s="355"/>
      <c r="F30" s="355">
        <v>1</v>
      </c>
      <c r="G30" s="355">
        <v>46</v>
      </c>
      <c r="H30" s="355">
        <v>297</v>
      </c>
      <c r="I30" s="355">
        <v>18</v>
      </c>
      <c r="J30" s="355">
        <v>124</v>
      </c>
      <c r="K30" s="355">
        <v>61</v>
      </c>
      <c r="L30" s="355">
        <v>40</v>
      </c>
      <c r="M30" s="355">
        <v>105</v>
      </c>
      <c r="N30" s="355">
        <v>109</v>
      </c>
      <c r="O30" s="355">
        <v>66</v>
      </c>
      <c r="P30" s="355">
        <v>21</v>
      </c>
      <c r="Q30" s="355">
        <v>115</v>
      </c>
      <c r="R30" s="355">
        <v>134</v>
      </c>
      <c r="S30" s="355">
        <v>39</v>
      </c>
      <c r="T30" s="355">
        <v>116</v>
      </c>
      <c r="U30" s="355">
        <v>14</v>
      </c>
      <c r="V30" s="355">
        <v>6</v>
      </c>
      <c r="W30" s="356">
        <v>1340</v>
      </c>
    </row>
    <row r="31" spans="1:23" s="14" customFormat="1">
      <c r="A31" s="14" t="s">
        <v>63</v>
      </c>
      <c r="B31" s="355">
        <v>1</v>
      </c>
      <c r="C31" s="355"/>
      <c r="D31" s="355">
        <v>20</v>
      </c>
      <c r="E31" s="355"/>
      <c r="F31" s="355">
        <v>3</v>
      </c>
      <c r="G31" s="355">
        <v>36</v>
      </c>
      <c r="H31" s="355">
        <v>166</v>
      </c>
      <c r="I31" s="355">
        <v>12</v>
      </c>
      <c r="J31" s="355">
        <v>74</v>
      </c>
      <c r="K31" s="355">
        <v>40</v>
      </c>
      <c r="L31" s="355">
        <v>51</v>
      </c>
      <c r="M31" s="355">
        <v>102</v>
      </c>
      <c r="N31" s="355">
        <v>139</v>
      </c>
      <c r="O31" s="355">
        <v>52</v>
      </c>
      <c r="P31" s="355">
        <v>12</v>
      </c>
      <c r="Q31" s="355">
        <v>89</v>
      </c>
      <c r="R31" s="355">
        <v>107</v>
      </c>
      <c r="S31" s="355">
        <v>26</v>
      </c>
      <c r="T31" s="355">
        <v>105</v>
      </c>
      <c r="U31" s="355">
        <v>50</v>
      </c>
      <c r="V31" s="355">
        <v>21</v>
      </c>
      <c r="W31" s="356">
        <v>1106</v>
      </c>
    </row>
    <row r="32" spans="1:23" s="14" customFormat="1">
      <c r="A32" s="14" t="s">
        <v>188</v>
      </c>
      <c r="B32" s="355">
        <v>2</v>
      </c>
      <c r="C32" s="355">
        <v>2</v>
      </c>
      <c r="D32" s="355">
        <v>23</v>
      </c>
      <c r="E32" s="355">
        <v>6</v>
      </c>
      <c r="F32" s="355"/>
      <c r="G32" s="355">
        <v>7</v>
      </c>
      <c r="H32" s="355">
        <v>254</v>
      </c>
      <c r="I32" s="355">
        <v>13</v>
      </c>
      <c r="J32" s="355">
        <v>1</v>
      </c>
      <c r="K32" s="355">
        <v>118</v>
      </c>
      <c r="L32" s="355">
        <v>43</v>
      </c>
      <c r="M32" s="355">
        <v>3</v>
      </c>
      <c r="N32" s="355">
        <v>211</v>
      </c>
      <c r="O32" s="355">
        <v>31</v>
      </c>
      <c r="P32" s="355"/>
      <c r="Q32" s="355">
        <v>20</v>
      </c>
      <c r="R32" s="355">
        <v>8</v>
      </c>
      <c r="S32" s="355">
        <v>8</v>
      </c>
      <c r="T32" s="355">
        <v>132</v>
      </c>
      <c r="U32" s="355">
        <v>27</v>
      </c>
      <c r="V32" s="355">
        <v>7</v>
      </c>
      <c r="W32" s="356">
        <v>916</v>
      </c>
    </row>
    <row r="33" spans="1:23" s="14" customFormat="1">
      <c r="B33" s="355"/>
      <c r="C33" s="355"/>
      <c r="D33" s="355"/>
      <c r="E33" s="355"/>
      <c r="F33" s="355"/>
      <c r="G33" s="355"/>
      <c r="H33" s="355"/>
      <c r="I33" s="355"/>
      <c r="J33" s="355"/>
      <c r="K33" s="355"/>
      <c r="L33" s="355"/>
      <c r="M33" s="355"/>
      <c r="N33" s="355"/>
      <c r="O33" s="355"/>
      <c r="P33" s="355"/>
      <c r="Q33" s="355"/>
      <c r="R33" s="355"/>
      <c r="S33" s="355"/>
      <c r="T33" s="355"/>
      <c r="U33" s="355"/>
      <c r="V33" s="355"/>
      <c r="W33" s="356"/>
    </row>
    <row r="34" spans="1:23" s="14" customFormat="1">
      <c r="A34" s="15" t="s">
        <v>64</v>
      </c>
      <c r="B34" s="378">
        <v>23</v>
      </c>
      <c r="C34" s="378">
        <v>3</v>
      </c>
      <c r="D34" s="378">
        <v>920</v>
      </c>
      <c r="E34" s="378">
        <v>39</v>
      </c>
      <c r="F34" s="378">
        <v>75</v>
      </c>
      <c r="G34" s="378">
        <v>1732</v>
      </c>
      <c r="H34" s="378">
        <v>7428</v>
      </c>
      <c r="I34" s="378">
        <v>1595</v>
      </c>
      <c r="J34" s="378">
        <v>3927</v>
      </c>
      <c r="K34" s="378">
        <v>1717</v>
      </c>
      <c r="L34" s="378">
        <v>1121</v>
      </c>
      <c r="M34" s="378">
        <v>1787</v>
      </c>
      <c r="N34" s="378">
        <v>3866</v>
      </c>
      <c r="O34" s="378">
        <v>1981</v>
      </c>
      <c r="P34" s="378">
        <v>922</v>
      </c>
      <c r="Q34" s="378">
        <v>2315</v>
      </c>
      <c r="R34" s="378">
        <v>2951</v>
      </c>
      <c r="S34" s="378">
        <v>1452</v>
      </c>
      <c r="T34" s="378">
        <v>3715</v>
      </c>
      <c r="U34" s="378">
        <v>398</v>
      </c>
      <c r="V34" s="378">
        <v>322</v>
      </c>
      <c r="W34" s="357">
        <v>38289</v>
      </c>
    </row>
    <row r="35" spans="1:23" s="14" customFormat="1">
      <c r="A35" s="71"/>
      <c r="B35" s="69"/>
      <c r="C35" s="69"/>
      <c r="D35" s="69"/>
      <c r="E35" s="69"/>
      <c r="F35" s="69"/>
      <c r="G35" s="69"/>
      <c r="H35" s="69"/>
      <c r="I35" s="69"/>
      <c r="J35" s="69"/>
      <c r="K35" s="69"/>
      <c r="L35" s="69"/>
      <c r="M35" s="69"/>
      <c r="N35" s="69"/>
      <c r="O35" s="69"/>
      <c r="P35" s="69"/>
      <c r="Q35" s="69"/>
      <c r="R35" s="69"/>
      <c r="S35" s="69"/>
      <c r="T35" s="69"/>
      <c r="U35" s="69"/>
      <c r="V35" s="69"/>
      <c r="W35" s="70"/>
    </row>
    <row r="36" spans="1:23" ht="12.75" customHeight="1">
      <c r="A36" s="663" t="s">
        <v>199</v>
      </c>
      <c r="B36" s="663"/>
      <c r="C36" s="663"/>
      <c r="D36" s="663"/>
      <c r="E36" s="663"/>
      <c r="F36" s="663"/>
      <c r="G36" s="663"/>
      <c r="H36" s="663"/>
      <c r="I36" s="663"/>
      <c r="J36" s="663"/>
      <c r="K36" s="663"/>
      <c r="L36" s="663"/>
      <c r="M36" s="663"/>
      <c r="N36" s="663"/>
      <c r="O36" s="663"/>
      <c r="P36" s="663"/>
      <c r="Q36" s="663"/>
      <c r="R36" s="663"/>
      <c r="S36" s="663"/>
      <c r="T36" s="663"/>
      <c r="U36" s="663"/>
      <c r="V36" s="663"/>
      <c r="W36" s="663"/>
    </row>
    <row r="37" spans="1:23">
      <c r="A37" s="166" t="s">
        <v>201</v>
      </c>
      <c r="H37" s="17"/>
    </row>
  </sheetData>
  <mergeCells count="1">
    <mergeCell ref="A36:W36"/>
  </mergeCells>
  <phoneticPr fontId="4" type="noConversion"/>
  <hyperlinks>
    <hyperlink ref="W2" location="D!A1" display="Terug naar inhoud" xr:uid="{00000000-0004-0000-0E00-000000000000}"/>
  </hyperlinks>
  <pageMargins left="0.59055118110236227" right="0.59055118110236227" top="0.59055118110236227" bottom="0.59055118110236227" header="0.11811023622047245" footer="0.11811023622047245"/>
  <pageSetup paperSize="9" scale="67" orientation="landscape" r:id="rId1"/>
  <headerFooter alignWithMargins="0">
    <oddFooter xml:space="preserve">&amp;L&amp;8&amp;K002060De brusselse arbeidsmarkt - Statistische gegevens -Loontrekkende arbeid en vestigingen
Uitwerking : view.brussels, www.actiris.be.
&amp;R&amp;8&amp;P </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2:N36"/>
  <sheetViews>
    <sheetView showGridLines="0" zoomScaleNormal="100" zoomScaleSheetLayoutView="85" workbookViewId="0"/>
  </sheetViews>
  <sheetFormatPr baseColWidth="10" defaultColWidth="9.140625" defaultRowHeight="11.25"/>
  <cols>
    <col min="1" max="1" width="25.7109375" style="3" customWidth="1"/>
    <col min="2" max="11" width="13" style="3" customWidth="1"/>
    <col min="12" max="18" width="14" style="3" customWidth="1"/>
    <col min="19" max="47" width="9.140625" style="3" customWidth="1"/>
    <col min="48" max="16384" width="9.140625" style="3"/>
  </cols>
  <sheetData>
    <row r="2" spans="1:14" s="163" customFormat="1" ht="18.75">
      <c r="A2" s="162" t="s">
        <v>82</v>
      </c>
      <c r="K2" s="313" t="s">
        <v>71</v>
      </c>
    </row>
    <row r="3" spans="1:14">
      <c r="A3" s="19"/>
    </row>
    <row r="4" spans="1:14" s="212" customFormat="1" ht="15.75">
      <c r="A4" s="11" t="s">
        <v>78</v>
      </c>
    </row>
    <row r="5" spans="1:14">
      <c r="A5" s="19"/>
    </row>
    <row r="6" spans="1:14">
      <c r="B6" s="211"/>
    </row>
    <row r="7" spans="1:14">
      <c r="A7" s="319" t="s">
        <v>224</v>
      </c>
      <c r="B7" s="318"/>
      <c r="C7" s="318"/>
      <c r="D7" s="318"/>
      <c r="E7" s="318"/>
      <c r="F7" s="318"/>
      <c r="G7" s="318"/>
      <c r="H7" s="318"/>
      <c r="I7" s="318"/>
      <c r="J7" s="318"/>
      <c r="K7" s="321"/>
      <c r="L7" s="46"/>
      <c r="M7" s="46"/>
      <c r="N7" s="46"/>
    </row>
    <row r="8" spans="1:14" s="14" customFormat="1"/>
    <row r="9" spans="1:14" s="14" customFormat="1" ht="12.75" customHeight="1">
      <c r="A9" s="530" t="s">
        <v>192</v>
      </c>
      <c r="B9" s="603" t="s">
        <v>37</v>
      </c>
      <c r="C9" s="603" t="s">
        <v>38</v>
      </c>
      <c r="D9" s="603" t="s">
        <v>39</v>
      </c>
      <c r="E9" s="603" t="s">
        <v>40</v>
      </c>
      <c r="F9" s="603" t="s">
        <v>41</v>
      </c>
      <c r="G9" s="603" t="s">
        <v>42</v>
      </c>
      <c r="H9" s="603" t="s">
        <v>43</v>
      </c>
      <c r="I9" s="603" t="s">
        <v>44</v>
      </c>
      <c r="J9" s="603" t="s">
        <v>95</v>
      </c>
      <c r="K9" s="661" t="s">
        <v>36</v>
      </c>
    </row>
    <row r="10" spans="1:14" s="15" customFormat="1">
      <c r="A10" s="647"/>
      <c r="B10" s="604"/>
      <c r="C10" s="604"/>
      <c r="D10" s="604"/>
      <c r="E10" s="604"/>
      <c r="F10" s="604"/>
      <c r="G10" s="604"/>
      <c r="H10" s="604"/>
      <c r="I10" s="604"/>
      <c r="J10" s="604"/>
      <c r="K10" s="662"/>
    </row>
    <row r="11" spans="1:14" s="15" customFormat="1">
      <c r="A11" s="294"/>
      <c r="B11" s="194"/>
      <c r="C11" s="194"/>
      <c r="D11" s="194"/>
      <c r="E11" s="194"/>
      <c r="F11" s="194"/>
      <c r="G11" s="288"/>
      <c r="H11" s="195"/>
      <c r="I11" s="195"/>
      <c r="J11" s="195"/>
      <c r="K11" s="295"/>
    </row>
    <row r="12" spans="1:14" s="14" customFormat="1">
      <c r="A12" s="74" t="s">
        <v>67</v>
      </c>
      <c r="B12" s="379">
        <v>1852</v>
      </c>
      <c r="C12" s="379">
        <v>461</v>
      </c>
      <c r="D12" s="379">
        <v>267</v>
      </c>
      <c r="E12" s="379">
        <v>240</v>
      </c>
      <c r="F12" s="379">
        <v>74</v>
      </c>
      <c r="G12" s="379">
        <v>50</v>
      </c>
      <c r="H12" s="379">
        <v>28</v>
      </c>
      <c r="I12" s="379">
        <v>14</v>
      </c>
      <c r="J12" s="379">
        <v>4</v>
      </c>
      <c r="K12" s="379">
        <v>2990</v>
      </c>
    </row>
    <row r="13" spans="1:14" s="14" customFormat="1">
      <c r="A13" s="75" t="s">
        <v>46</v>
      </c>
      <c r="B13" s="379">
        <v>540</v>
      </c>
      <c r="C13" s="379">
        <v>132</v>
      </c>
      <c r="D13" s="379">
        <v>84</v>
      </c>
      <c r="E13" s="379">
        <v>73</v>
      </c>
      <c r="F13" s="379">
        <v>31</v>
      </c>
      <c r="G13" s="379">
        <v>17</v>
      </c>
      <c r="H13" s="379">
        <v>4</v>
      </c>
      <c r="I13" s="379">
        <v>1</v>
      </c>
      <c r="J13" s="379">
        <v>2</v>
      </c>
      <c r="K13" s="379">
        <v>884</v>
      </c>
    </row>
    <row r="14" spans="1:14" s="14" customFormat="1">
      <c r="A14" s="75" t="s">
        <v>47</v>
      </c>
      <c r="B14" s="379">
        <v>373</v>
      </c>
      <c r="C14" s="379">
        <v>86</v>
      </c>
      <c r="D14" s="379">
        <v>57</v>
      </c>
      <c r="E14" s="379">
        <v>45</v>
      </c>
      <c r="F14" s="379">
        <v>18</v>
      </c>
      <c r="G14" s="379">
        <v>10</v>
      </c>
      <c r="H14" s="379">
        <v>3</v>
      </c>
      <c r="I14" s="379">
        <v>1</v>
      </c>
      <c r="J14" s="379">
        <v>1</v>
      </c>
      <c r="K14" s="379">
        <v>594</v>
      </c>
    </row>
    <row r="15" spans="1:14" s="14" customFormat="1">
      <c r="A15" s="75" t="s">
        <v>48</v>
      </c>
      <c r="B15" s="379">
        <v>6311</v>
      </c>
      <c r="C15" s="379">
        <v>1900</v>
      </c>
      <c r="D15" s="379">
        <v>1306</v>
      </c>
      <c r="E15" s="379">
        <v>935</v>
      </c>
      <c r="F15" s="379">
        <v>335</v>
      </c>
      <c r="G15" s="379">
        <v>183</v>
      </c>
      <c r="H15" s="379">
        <v>127</v>
      </c>
      <c r="I15" s="379">
        <v>35</v>
      </c>
      <c r="J15" s="379">
        <v>35</v>
      </c>
      <c r="K15" s="379">
        <v>11167</v>
      </c>
    </row>
    <row r="16" spans="1:14" s="14" customFormat="1">
      <c r="A16" s="75" t="s">
        <v>49</v>
      </c>
      <c r="B16" s="379">
        <v>1013</v>
      </c>
      <c r="C16" s="379">
        <v>246</v>
      </c>
      <c r="D16" s="379">
        <v>155</v>
      </c>
      <c r="E16" s="379">
        <v>93</v>
      </c>
      <c r="F16" s="379">
        <v>32</v>
      </c>
      <c r="G16" s="379">
        <v>19</v>
      </c>
      <c r="H16" s="379">
        <v>8</v>
      </c>
      <c r="I16" s="379">
        <v>1</v>
      </c>
      <c r="J16" s="379">
        <v>2</v>
      </c>
      <c r="K16" s="379">
        <v>1569</v>
      </c>
    </row>
    <row r="17" spans="1:11" s="14" customFormat="1">
      <c r="A17" s="75" t="s">
        <v>50</v>
      </c>
      <c r="B17" s="379">
        <v>537</v>
      </c>
      <c r="C17" s="379">
        <v>121</v>
      </c>
      <c r="D17" s="379">
        <v>100</v>
      </c>
      <c r="E17" s="379">
        <v>77</v>
      </c>
      <c r="F17" s="379">
        <v>37</v>
      </c>
      <c r="G17" s="379">
        <v>14</v>
      </c>
      <c r="H17" s="379">
        <v>6</v>
      </c>
      <c r="I17" s="379">
        <v>2</v>
      </c>
      <c r="J17" s="379">
        <v>4</v>
      </c>
      <c r="K17" s="379">
        <v>898</v>
      </c>
    </row>
    <row r="18" spans="1:11" s="14" customFormat="1">
      <c r="A18" s="75" t="s">
        <v>51</v>
      </c>
      <c r="B18" s="379">
        <v>801</v>
      </c>
      <c r="C18" s="379">
        <v>162</v>
      </c>
      <c r="D18" s="379">
        <v>109</v>
      </c>
      <c r="E18" s="379">
        <v>92</v>
      </c>
      <c r="F18" s="379">
        <v>26</v>
      </c>
      <c r="G18" s="379">
        <v>9</v>
      </c>
      <c r="H18" s="379">
        <v>8</v>
      </c>
      <c r="I18" s="379">
        <v>1</v>
      </c>
      <c r="J18" s="379">
        <v>1</v>
      </c>
      <c r="K18" s="379">
        <v>1209</v>
      </c>
    </row>
    <row r="19" spans="1:11" s="14" customFormat="1">
      <c r="A19" s="75" t="s">
        <v>52</v>
      </c>
      <c r="B19" s="379">
        <v>253</v>
      </c>
      <c r="C19" s="379">
        <v>53</v>
      </c>
      <c r="D19" s="379">
        <v>24</v>
      </c>
      <c r="E19" s="379">
        <v>26</v>
      </c>
      <c r="F19" s="379">
        <v>9</v>
      </c>
      <c r="G19" s="379">
        <v>7</v>
      </c>
      <c r="H19" s="379">
        <v>1</v>
      </c>
      <c r="I19" s="379"/>
      <c r="J19" s="379"/>
      <c r="K19" s="379">
        <v>373</v>
      </c>
    </row>
    <row r="20" spans="1:11" s="14" customFormat="1">
      <c r="A20" s="75" t="s">
        <v>53</v>
      </c>
      <c r="B20" s="379">
        <v>2625</v>
      </c>
      <c r="C20" s="379">
        <v>612</v>
      </c>
      <c r="D20" s="379">
        <v>327</v>
      </c>
      <c r="E20" s="379">
        <v>217</v>
      </c>
      <c r="F20" s="379">
        <v>60</v>
      </c>
      <c r="G20" s="379">
        <v>35</v>
      </c>
      <c r="H20" s="379">
        <v>12</v>
      </c>
      <c r="I20" s="379">
        <v>5</v>
      </c>
      <c r="J20" s="379">
        <v>3</v>
      </c>
      <c r="K20" s="379">
        <v>3896</v>
      </c>
    </row>
    <row r="21" spans="1:11" s="14" customFormat="1">
      <c r="A21" s="75" t="s">
        <v>54</v>
      </c>
      <c r="B21" s="379">
        <v>566</v>
      </c>
      <c r="C21" s="379">
        <v>119</v>
      </c>
      <c r="D21" s="379">
        <v>76</v>
      </c>
      <c r="E21" s="379">
        <v>62</v>
      </c>
      <c r="F21" s="379">
        <v>30</v>
      </c>
      <c r="G21" s="379">
        <v>13</v>
      </c>
      <c r="H21" s="379">
        <v>4</v>
      </c>
      <c r="I21" s="379">
        <v>2</v>
      </c>
      <c r="J21" s="379">
        <v>1</v>
      </c>
      <c r="K21" s="379">
        <v>873</v>
      </c>
    </row>
    <row r="22" spans="1:11" s="14" customFormat="1">
      <c r="A22" s="75" t="s">
        <v>55</v>
      </c>
      <c r="B22" s="379">
        <v>257</v>
      </c>
      <c r="C22" s="379">
        <v>42</v>
      </c>
      <c r="D22" s="379">
        <v>22</v>
      </c>
      <c r="E22" s="379">
        <v>20</v>
      </c>
      <c r="F22" s="379">
        <v>8</v>
      </c>
      <c r="G22" s="379">
        <v>3</v>
      </c>
      <c r="H22" s="379">
        <v>1</v>
      </c>
      <c r="I22" s="379"/>
      <c r="J22" s="379"/>
      <c r="K22" s="379">
        <v>353</v>
      </c>
    </row>
    <row r="23" spans="1:11" s="14" customFormat="1">
      <c r="A23" s="75" t="s">
        <v>56</v>
      </c>
      <c r="B23" s="379">
        <v>1149</v>
      </c>
      <c r="C23" s="379">
        <v>252</v>
      </c>
      <c r="D23" s="379">
        <v>132</v>
      </c>
      <c r="E23" s="379">
        <v>130</v>
      </c>
      <c r="F23" s="379">
        <v>43</v>
      </c>
      <c r="G23" s="379">
        <v>18</v>
      </c>
      <c r="H23" s="379">
        <v>17</v>
      </c>
      <c r="I23" s="379">
        <v>2</v>
      </c>
      <c r="J23" s="379">
        <v>3</v>
      </c>
      <c r="K23" s="379">
        <v>1746</v>
      </c>
    </row>
    <row r="24" spans="1:11" s="14" customFormat="1">
      <c r="A24" s="75" t="s">
        <v>57</v>
      </c>
      <c r="B24" s="379">
        <v>1064</v>
      </c>
      <c r="C24" s="379">
        <v>252</v>
      </c>
      <c r="D24" s="379">
        <v>167</v>
      </c>
      <c r="E24" s="379">
        <v>120</v>
      </c>
      <c r="F24" s="379">
        <v>33</v>
      </c>
      <c r="G24" s="379">
        <v>24</v>
      </c>
      <c r="H24" s="379">
        <v>17</v>
      </c>
      <c r="I24" s="379">
        <v>8</v>
      </c>
      <c r="J24" s="379">
        <v>7</v>
      </c>
      <c r="K24" s="379">
        <v>1692</v>
      </c>
    </row>
    <row r="25" spans="1:11" s="14" customFormat="1">
      <c r="A25" s="76" t="s">
        <v>58</v>
      </c>
      <c r="B25" s="379">
        <v>449</v>
      </c>
      <c r="C25" s="379">
        <v>133</v>
      </c>
      <c r="D25" s="379">
        <v>91</v>
      </c>
      <c r="E25" s="379">
        <v>79</v>
      </c>
      <c r="F25" s="379">
        <v>37</v>
      </c>
      <c r="G25" s="379">
        <v>19</v>
      </c>
      <c r="H25" s="379">
        <v>11</v>
      </c>
      <c r="I25" s="379">
        <v>10</v>
      </c>
      <c r="J25" s="379">
        <v>9</v>
      </c>
      <c r="K25" s="379">
        <v>838</v>
      </c>
    </row>
    <row r="26" spans="1:11" s="14" customFormat="1">
      <c r="A26" s="75" t="s">
        <v>59</v>
      </c>
      <c r="B26" s="379">
        <v>1752</v>
      </c>
      <c r="C26" s="379">
        <v>381</v>
      </c>
      <c r="D26" s="379">
        <v>220</v>
      </c>
      <c r="E26" s="379">
        <v>186</v>
      </c>
      <c r="F26" s="379">
        <v>39</v>
      </c>
      <c r="G26" s="379">
        <v>22</v>
      </c>
      <c r="H26" s="379">
        <v>18</v>
      </c>
      <c r="I26" s="379">
        <v>6</v>
      </c>
      <c r="J26" s="379">
        <v>3</v>
      </c>
      <c r="K26" s="379">
        <v>2627</v>
      </c>
    </row>
    <row r="27" spans="1:11" s="14" customFormat="1">
      <c r="A27" s="75" t="s">
        <v>60</v>
      </c>
      <c r="B27" s="379">
        <v>1817</v>
      </c>
      <c r="C27" s="379">
        <v>296</v>
      </c>
      <c r="D27" s="379">
        <v>183</v>
      </c>
      <c r="E27" s="379">
        <v>105</v>
      </c>
      <c r="F27" s="379">
        <v>34</v>
      </c>
      <c r="G27" s="379">
        <v>34</v>
      </c>
      <c r="H27" s="379">
        <v>13</v>
      </c>
      <c r="I27" s="379">
        <v>1</v>
      </c>
      <c r="J27" s="379">
        <v>1</v>
      </c>
      <c r="K27" s="379">
        <v>2484</v>
      </c>
    </row>
    <row r="28" spans="1:11" s="14" customFormat="1">
      <c r="A28" s="75" t="s">
        <v>61</v>
      </c>
      <c r="B28" s="379">
        <v>479</v>
      </c>
      <c r="C28" s="379">
        <v>98</v>
      </c>
      <c r="D28" s="379">
        <v>65</v>
      </c>
      <c r="E28" s="379">
        <v>50</v>
      </c>
      <c r="F28" s="379">
        <v>24</v>
      </c>
      <c r="G28" s="379">
        <v>13</v>
      </c>
      <c r="H28" s="379">
        <v>5</v>
      </c>
      <c r="I28" s="379"/>
      <c r="J28" s="379"/>
      <c r="K28" s="379">
        <v>734</v>
      </c>
    </row>
    <row r="29" spans="1:11" s="14" customFormat="1">
      <c r="A29" s="75" t="s">
        <v>62</v>
      </c>
      <c r="B29" s="379">
        <v>837</v>
      </c>
      <c r="C29" s="379">
        <v>222</v>
      </c>
      <c r="D29" s="379">
        <v>103</v>
      </c>
      <c r="E29" s="379">
        <v>103</v>
      </c>
      <c r="F29" s="379">
        <v>39</v>
      </c>
      <c r="G29" s="379">
        <v>21</v>
      </c>
      <c r="H29" s="379">
        <v>10</v>
      </c>
      <c r="I29" s="379">
        <v>4</v>
      </c>
      <c r="J29" s="379">
        <v>1</v>
      </c>
      <c r="K29" s="379">
        <v>1340</v>
      </c>
    </row>
    <row r="30" spans="1:11" s="14" customFormat="1">
      <c r="A30" s="75" t="s">
        <v>63</v>
      </c>
      <c r="B30" s="379">
        <v>737</v>
      </c>
      <c r="C30" s="379">
        <v>167</v>
      </c>
      <c r="D30" s="379">
        <v>91</v>
      </c>
      <c r="E30" s="379">
        <v>69</v>
      </c>
      <c r="F30" s="379">
        <v>19</v>
      </c>
      <c r="G30" s="379">
        <v>12</v>
      </c>
      <c r="H30" s="379">
        <v>11</v>
      </c>
      <c r="I30" s="379"/>
      <c r="J30" s="379"/>
      <c r="K30" s="379">
        <v>1106</v>
      </c>
    </row>
    <row r="31" spans="1:11" s="14" customFormat="1">
      <c r="A31" s="75" t="s">
        <v>188</v>
      </c>
      <c r="B31" s="380">
        <v>850</v>
      </c>
      <c r="C31" s="380">
        <v>49</v>
      </c>
      <c r="D31" s="380">
        <v>6</v>
      </c>
      <c r="E31" s="380">
        <v>7</v>
      </c>
      <c r="F31" s="380">
        <v>3</v>
      </c>
      <c r="G31" s="380">
        <v>1</v>
      </c>
      <c r="H31" s="380"/>
      <c r="I31" s="380"/>
      <c r="J31" s="380"/>
      <c r="K31" s="379">
        <v>916</v>
      </c>
    </row>
    <row r="32" spans="1:11" s="14" customFormat="1">
      <c r="A32" s="75"/>
      <c r="B32" s="380"/>
      <c r="C32" s="380"/>
      <c r="D32" s="380"/>
      <c r="E32" s="380"/>
      <c r="F32" s="380"/>
      <c r="G32" s="380"/>
      <c r="H32" s="380"/>
      <c r="I32" s="380"/>
      <c r="J32" s="380"/>
      <c r="K32" s="379"/>
    </row>
    <row r="33" spans="1:11" s="14" customFormat="1">
      <c r="A33" s="77" t="s">
        <v>64</v>
      </c>
      <c r="B33" s="381">
        <v>24262</v>
      </c>
      <c r="C33" s="381">
        <v>5784</v>
      </c>
      <c r="D33" s="381">
        <v>3585</v>
      </c>
      <c r="E33" s="381">
        <v>2729</v>
      </c>
      <c r="F33" s="381">
        <v>931</v>
      </c>
      <c r="G33" s="381">
        <v>524</v>
      </c>
      <c r="H33" s="381">
        <v>304</v>
      </c>
      <c r="I33" s="381">
        <v>93</v>
      </c>
      <c r="J33" s="381">
        <v>77</v>
      </c>
      <c r="K33" s="450">
        <v>38289</v>
      </c>
    </row>
    <row r="34" spans="1:11" s="14" customFormat="1">
      <c r="A34" s="78"/>
      <c r="B34" s="69"/>
      <c r="C34" s="69"/>
      <c r="D34" s="69"/>
      <c r="E34" s="69"/>
      <c r="F34" s="69"/>
      <c r="G34" s="69"/>
      <c r="H34" s="69"/>
      <c r="I34" s="69"/>
      <c r="J34" s="69"/>
      <c r="K34" s="70"/>
    </row>
    <row r="35" spans="1:11" ht="11.25" customHeight="1">
      <c r="A35" s="75" t="s">
        <v>199</v>
      </c>
      <c r="B35" s="75"/>
      <c r="C35" s="75"/>
      <c r="D35" s="75"/>
      <c r="E35" s="75"/>
      <c r="F35" s="75"/>
      <c r="G35" s="75"/>
      <c r="I35" s="324"/>
      <c r="J35" s="324"/>
      <c r="K35" s="324"/>
    </row>
    <row r="36" spans="1:11">
      <c r="A36" s="166" t="s">
        <v>201</v>
      </c>
    </row>
  </sheetData>
  <mergeCells count="11">
    <mergeCell ref="K9:K10"/>
    <mergeCell ref="F9:F10"/>
    <mergeCell ref="G9:G10"/>
    <mergeCell ref="H9:H10"/>
    <mergeCell ref="I9:I10"/>
    <mergeCell ref="J9:J10"/>
    <mergeCell ref="A9:A10"/>
    <mergeCell ref="B9:B10"/>
    <mergeCell ref="C9:C10"/>
    <mergeCell ref="D9:D10"/>
    <mergeCell ref="E9:E10"/>
  </mergeCells>
  <phoneticPr fontId="4" type="noConversion"/>
  <hyperlinks>
    <hyperlink ref="K2" location="D!A1" display="Terug naar inhoud" xr:uid="{00000000-0004-0000-0F00-000000000000}"/>
  </hyperlinks>
  <pageMargins left="0.59055118110236227" right="0.59055118110236227" top="0.59055118110236227" bottom="0.59055118110236227" header="0.11811023622047245" footer="0.11811023622047245"/>
  <pageSetup paperSize="9" scale="80" orientation="landscape" r:id="rId1"/>
  <headerFooter alignWithMargins="0">
    <oddFooter xml:space="preserve">&amp;L&amp;8&amp;K002060De brusselse arbeidsmarkt - Statistische gegevens -Loontrekkende arbeid en vestigingen
Uitwerking : view.brussels, www.actiris.be.
&amp;R&amp;8&amp;P </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2:AA76"/>
  <sheetViews>
    <sheetView showGridLines="0" zoomScaleNormal="100" zoomScaleSheetLayoutView="85" workbookViewId="0"/>
  </sheetViews>
  <sheetFormatPr baseColWidth="10" defaultColWidth="9.140625" defaultRowHeight="11.25"/>
  <cols>
    <col min="1" max="1" width="22.42578125" style="3" customWidth="1"/>
    <col min="2" max="14" width="10.7109375" style="3" customWidth="1"/>
    <col min="15" max="15" width="10.5703125" style="3" customWidth="1"/>
    <col min="16" max="16" width="8.5703125" style="3" customWidth="1"/>
    <col min="17" max="17" width="10.5703125" style="3" customWidth="1"/>
    <col min="18" max="21" width="7.7109375" style="3" customWidth="1"/>
    <col min="22" max="44" width="9.140625" style="3" customWidth="1"/>
    <col min="45" max="16384" width="9.140625" style="3"/>
  </cols>
  <sheetData>
    <row r="2" spans="1:20" s="163" customFormat="1" ht="18.75">
      <c r="A2" s="162" t="s">
        <v>82</v>
      </c>
      <c r="P2" s="313"/>
      <c r="Q2" s="313" t="s">
        <v>71</v>
      </c>
    </row>
    <row r="3" spans="1:20">
      <c r="A3" s="19"/>
    </row>
    <row r="4" spans="1:20" s="212" customFormat="1" ht="15.75">
      <c r="A4" s="11" t="s">
        <v>78</v>
      </c>
    </row>
    <row r="5" spans="1:20">
      <c r="A5" s="19"/>
    </row>
    <row r="6" spans="1:20">
      <c r="B6" s="211"/>
      <c r="C6" s="211"/>
    </row>
    <row r="7" spans="1:20">
      <c r="A7" s="319" t="s">
        <v>225</v>
      </c>
      <c r="B7" s="318"/>
      <c r="C7" s="318"/>
      <c r="D7" s="318"/>
      <c r="E7" s="318"/>
      <c r="F7" s="318"/>
      <c r="G7" s="318"/>
      <c r="H7" s="318"/>
      <c r="I7" s="318"/>
      <c r="J7" s="318"/>
      <c r="K7" s="318"/>
      <c r="L7" s="318"/>
      <c r="M7" s="318"/>
      <c r="N7" s="318"/>
      <c r="O7" s="318"/>
      <c r="P7" s="318"/>
      <c r="Q7" s="318"/>
    </row>
    <row r="8" spans="1:20">
      <c r="B8" s="14"/>
      <c r="C8" s="14"/>
    </row>
    <row r="9" spans="1:20" ht="12.75" customHeight="1">
      <c r="A9" s="672" t="s">
        <v>192</v>
      </c>
      <c r="B9" s="668">
        <v>1992</v>
      </c>
      <c r="C9" s="668">
        <v>1993</v>
      </c>
      <c r="D9" s="668">
        <v>1994</v>
      </c>
      <c r="E9" s="668">
        <v>1995</v>
      </c>
      <c r="F9" s="668">
        <v>1996</v>
      </c>
      <c r="G9" s="668">
        <v>1997</v>
      </c>
      <c r="H9" s="668">
        <v>1998</v>
      </c>
      <c r="I9" s="668">
        <v>1999</v>
      </c>
      <c r="J9" s="668">
        <v>2000</v>
      </c>
      <c r="K9" s="668">
        <v>2001</v>
      </c>
      <c r="L9" s="668">
        <v>2002</v>
      </c>
      <c r="M9" s="668">
        <v>2003</v>
      </c>
      <c r="N9" s="668">
        <v>2004</v>
      </c>
      <c r="O9" s="670">
        <v>2005</v>
      </c>
      <c r="P9" s="670">
        <v>2006</v>
      </c>
      <c r="Q9" s="664">
        <v>2007</v>
      </c>
    </row>
    <row r="10" spans="1:20" s="19" customFormat="1">
      <c r="A10" s="673"/>
      <c r="B10" s="669"/>
      <c r="C10" s="669"/>
      <c r="D10" s="669"/>
      <c r="E10" s="669"/>
      <c r="F10" s="669"/>
      <c r="G10" s="669"/>
      <c r="H10" s="669"/>
      <c r="I10" s="669"/>
      <c r="J10" s="669"/>
      <c r="K10" s="669"/>
      <c r="L10" s="669"/>
      <c r="M10" s="669"/>
      <c r="N10" s="669"/>
      <c r="O10" s="671"/>
      <c r="P10" s="671"/>
      <c r="Q10" s="665"/>
      <c r="R10" s="109"/>
      <c r="S10" s="109"/>
      <c r="T10" s="109"/>
    </row>
    <row r="11" spans="1:20">
      <c r="B11" s="137"/>
      <c r="C11" s="137"/>
      <c r="D11" s="137"/>
      <c r="E11" s="137"/>
      <c r="F11" s="137"/>
      <c r="G11" s="137"/>
      <c r="H11" s="137"/>
      <c r="I11" s="137"/>
      <c r="J11" s="137"/>
      <c r="K11" s="137"/>
      <c r="L11" s="137"/>
      <c r="M11" s="137"/>
      <c r="N11" s="137"/>
      <c r="O11" s="138"/>
      <c r="P11" s="138"/>
      <c r="Q11" s="388"/>
      <c r="R11" s="236"/>
      <c r="S11" s="236"/>
      <c r="T11" s="236"/>
    </row>
    <row r="12" spans="1:20">
      <c r="A12" s="26" t="s">
        <v>45</v>
      </c>
      <c r="B12" s="72">
        <v>2506</v>
      </c>
      <c r="C12" s="72">
        <v>2528</v>
      </c>
      <c r="D12" s="72">
        <v>2485</v>
      </c>
      <c r="E12" s="72">
        <v>2492</v>
      </c>
      <c r="F12" s="72">
        <v>2504</v>
      </c>
      <c r="G12" s="72">
        <v>2484</v>
      </c>
      <c r="H12" s="72">
        <v>2503</v>
      </c>
      <c r="I12" s="72">
        <v>2517</v>
      </c>
      <c r="J12" s="72">
        <v>2553</v>
      </c>
      <c r="K12" s="72">
        <v>2589</v>
      </c>
      <c r="L12" s="72">
        <v>2560</v>
      </c>
      <c r="M12" s="72">
        <v>2518</v>
      </c>
      <c r="N12" s="72">
        <v>2616</v>
      </c>
      <c r="O12" s="73">
        <v>2573</v>
      </c>
      <c r="P12" s="73">
        <v>2530</v>
      </c>
      <c r="Q12" s="453">
        <v>2589</v>
      </c>
      <c r="R12" s="121"/>
      <c r="S12" s="121"/>
      <c r="T12" s="121"/>
    </row>
    <row r="13" spans="1:20">
      <c r="A13" s="3" t="s">
        <v>46</v>
      </c>
      <c r="B13" s="72">
        <v>849</v>
      </c>
      <c r="C13" s="72">
        <v>862</v>
      </c>
      <c r="D13" s="72">
        <v>857</v>
      </c>
      <c r="E13" s="72">
        <v>841</v>
      </c>
      <c r="F13" s="72">
        <v>833</v>
      </c>
      <c r="G13" s="72">
        <v>802</v>
      </c>
      <c r="H13" s="72">
        <v>812</v>
      </c>
      <c r="I13" s="72">
        <v>826</v>
      </c>
      <c r="J13" s="72">
        <v>850</v>
      </c>
      <c r="K13" s="72">
        <v>868</v>
      </c>
      <c r="L13" s="72">
        <v>842</v>
      </c>
      <c r="M13" s="72">
        <v>819</v>
      </c>
      <c r="N13" s="72">
        <v>813</v>
      </c>
      <c r="O13" s="73">
        <v>804</v>
      </c>
      <c r="P13" s="73">
        <v>825</v>
      </c>
      <c r="Q13" s="453">
        <v>858</v>
      </c>
      <c r="R13" s="121"/>
      <c r="S13" s="121"/>
      <c r="T13" s="121"/>
    </row>
    <row r="14" spans="1:20">
      <c r="A14" s="3" t="s">
        <v>47</v>
      </c>
      <c r="B14" s="72">
        <v>441</v>
      </c>
      <c r="C14" s="72">
        <v>437</v>
      </c>
      <c r="D14" s="72">
        <v>439</v>
      </c>
      <c r="E14" s="72">
        <v>443</v>
      </c>
      <c r="F14" s="72">
        <v>430</v>
      </c>
      <c r="G14" s="72">
        <v>429</v>
      </c>
      <c r="H14" s="72">
        <v>450</v>
      </c>
      <c r="I14" s="72">
        <v>443</v>
      </c>
      <c r="J14" s="72">
        <v>466</v>
      </c>
      <c r="K14" s="72">
        <v>469</v>
      </c>
      <c r="L14" s="72">
        <v>450</v>
      </c>
      <c r="M14" s="72">
        <v>435</v>
      </c>
      <c r="N14" s="72">
        <v>459</v>
      </c>
      <c r="O14" s="73">
        <v>441</v>
      </c>
      <c r="P14" s="73">
        <v>453</v>
      </c>
      <c r="Q14" s="453">
        <v>454</v>
      </c>
      <c r="R14" s="121"/>
      <c r="S14" s="121"/>
      <c r="T14" s="121"/>
    </row>
    <row r="15" spans="1:20">
      <c r="A15" s="3" t="s">
        <v>48</v>
      </c>
      <c r="B15" s="72">
        <v>9390</v>
      </c>
      <c r="C15" s="72">
        <v>9189</v>
      </c>
      <c r="D15" s="72">
        <v>9070</v>
      </c>
      <c r="E15" s="72">
        <v>9055</v>
      </c>
      <c r="F15" s="72">
        <v>9022</v>
      </c>
      <c r="G15" s="72">
        <v>8977</v>
      </c>
      <c r="H15" s="72">
        <v>9098</v>
      </c>
      <c r="I15" s="72">
        <v>9166</v>
      </c>
      <c r="J15" s="72">
        <v>9209</v>
      </c>
      <c r="K15" s="72">
        <v>9332</v>
      </c>
      <c r="L15" s="72">
        <v>9330</v>
      </c>
      <c r="M15" s="72">
        <v>9282</v>
      </c>
      <c r="N15" s="72">
        <v>9420</v>
      </c>
      <c r="O15" s="73">
        <v>9127</v>
      </c>
      <c r="P15" s="73">
        <v>9294</v>
      </c>
      <c r="Q15" s="453">
        <v>9714</v>
      </c>
      <c r="R15" s="121"/>
      <c r="S15" s="121"/>
      <c r="T15" s="121"/>
    </row>
    <row r="16" spans="1:20">
      <c r="A16" s="3" t="s">
        <v>49</v>
      </c>
      <c r="B16" s="72">
        <v>1468</v>
      </c>
      <c r="C16" s="72">
        <v>1482</v>
      </c>
      <c r="D16" s="72">
        <v>1462</v>
      </c>
      <c r="E16" s="72">
        <v>1432</v>
      </c>
      <c r="F16" s="72">
        <v>1445</v>
      </c>
      <c r="G16" s="72">
        <v>1402</v>
      </c>
      <c r="H16" s="72">
        <v>1440</v>
      </c>
      <c r="I16" s="72">
        <v>1410</v>
      </c>
      <c r="J16" s="72">
        <v>1412</v>
      </c>
      <c r="K16" s="72">
        <v>1392</v>
      </c>
      <c r="L16" s="72">
        <v>1395</v>
      </c>
      <c r="M16" s="72">
        <v>1405</v>
      </c>
      <c r="N16" s="72">
        <v>1413</v>
      </c>
      <c r="O16" s="73">
        <v>1416</v>
      </c>
      <c r="P16" s="73">
        <v>1467</v>
      </c>
      <c r="Q16" s="453">
        <v>1459</v>
      </c>
      <c r="R16" s="121"/>
      <c r="S16" s="121"/>
      <c r="T16" s="121"/>
    </row>
    <row r="17" spans="1:20">
      <c r="A17" s="3" t="s">
        <v>50</v>
      </c>
      <c r="B17" s="72">
        <v>712</v>
      </c>
      <c r="C17" s="72">
        <v>720</v>
      </c>
      <c r="D17" s="72">
        <v>737</v>
      </c>
      <c r="E17" s="72">
        <v>721</v>
      </c>
      <c r="F17" s="72">
        <v>725</v>
      </c>
      <c r="G17" s="72">
        <v>683</v>
      </c>
      <c r="H17" s="72">
        <v>696</v>
      </c>
      <c r="I17" s="72">
        <v>713</v>
      </c>
      <c r="J17" s="72">
        <v>717</v>
      </c>
      <c r="K17" s="72">
        <v>744</v>
      </c>
      <c r="L17" s="72">
        <v>723</v>
      </c>
      <c r="M17" s="72">
        <v>734</v>
      </c>
      <c r="N17" s="72">
        <v>708</v>
      </c>
      <c r="O17" s="73">
        <v>704</v>
      </c>
      <c r="P17" s="73">
        <v>728</v>
      </c>
      <c r="Q17" s="453">
        <v>732</v>
      </c>
      <c r="R17" s="121"/>
      <c r="S17" s="121"/>
      <c r="T17" s="121"/>
    </row>
    <row r="18" spans="1:20">
      <c r="A18" s="3" t="s">
        <v>51</v>
      </c>
      <c r="B18" s="72">
        <v>1201</v>
      </c>
      <c r="C18" s="72">
        <v>1189</v>
      </c>
      <c r="D18" s="72">
        <v>1166</v>
      </c>
      <c r="E18" s="72">
        <v>1175</v>
      </c>
      <c r="F18" s="72">
        <v>1199</v>
      </c>
      <c r="G18" s="72">
        <v>1166</v>
      </c>
      <c r="H18" s="72">
        <v>1179</v>
      </c>
      <c r="I18" s="72">
        <v>1180</v>
      </c>
      <c r="J18" s="72">
        <v>1190</v>
      </c>
      <c r="K18" s="72">
        <v>1203</v>
      </c>
      <c r="L18" s="72">
        <v>1215</v>
      </c>
      <c r="M18" s="72">
        <v>1168</v>
      </c>
      <c r="N18" s="72">
        <v>1125</v>
      </c>
      <c r="O18" s="73">
        <v>1096</v>
      </c>
      <c r="P18" s="73">
        <v>1137</v>
      </c>
      <c r="Q18" s="453">
        <v>1124</v>
      </c>
      <c r="R18" s="121"/>
      <c r="S18" s="121"/>
      <c r="T18" s="121"/>
    </row>
    <row r="19" spans="1:20">
      <c r="A19" s="3" t="s">
        <v>52</v>
      </c>
      <c r="B19" s="72">
        <v>388</v>
      </c>
      <c r="C19" s="72">
        <v>398</v>
      </c>
      <c r="D19" s="72">
        <v>411</v>
      </c>
      <c r="E19" s="72">
        <v>407</v>
      </c>
      <c r="F19" s="72">
        <v>403</v>
      </c>
      <c r="G19" s="72">
        <v>395</v>
      </c>
      <c r="H19" s="72">
        <v>391</v>
      </c>
      <c r="I19" s="72">
        <v>392</v>
      </c>
      <c r="J19" s="72">
        <v>396</v>
      </c>
      <c r="K19" s="72">
        <v>385</v>
      </c>
      <c r="L19" s="72">
        <v>383</v>
      </c>
      <c r="M19" s="72">
        <v>390</v>
      </c>
      <c r="N19" s="72">
        <v>382</v>
      </c>
      <c r="O19" s="73">
        <v>381</v>
      </c>
      <c r="P19" s="73">
        <v>375</v>
      </c>
      <c r="Q19" s="453">
        <v>374</v>
      </c>
      <c r="R19" s="121"/>
      <c r="S19" s="121"/>
      <c r="T19" s="121"/>
    </row>
    <row r="20" spans="1:20">
      <c r="A20" s="3" t="s">
        <v>53</v>
      </c>
      <c r="B20" s="72">
        <v>3388</v>
      </c>
      <c r="C20" s="72">
        <v>3292</v>
      </c>
      <c r="D20" s="72">
        <v>3203</v>
      </c>
      <c r="E20" s="72">
        <v>3147</v>
      </c>
      <c r="F20" s="72">
        <v>3125</v>
      </c>
      <c r="G20" s="72">
        <v>3134</v>
      </c>
      <c r="H20" s="72">
        <v>3210</v>
      </c>
      <c r="I20" s="72">
        <v>3167</v>
      </c>
      <c r="J20" s="72">
        <v>3284</v>
      </c>
      <c r="K20" s="72">
        <v>3215</v>
      </c>
      <c r="L20" s="72">
        <v>3185</v>
      </c>
      <c r="M20" s="72">
        <v>3211</v>
      </c>
      <c r="N20" s="72">
        <v>3278</v>
      </c>
      <c r="O20" s="73">
        <v>3461</v>
      </c>
      <c r="P20" s="73">
        <v>3627</v>
      </c>
      <c r="Q20" s="453">
        <v>3576</v>
      </c>
      <c r="R20" s="121"/>
      <c r="S20" s="121"/>
      <c r="T20" s="121"/>
    </row>
    <row r="21" spans="1:20">
      <c r="A21" s="3" t="s">
        <v>54</v>
      </c>
      <c r="B21" s="72">
        <v>847</v>
      </c>
      <c r="C21" s="72">
        <v>858</v>
      </c>
      <c r="D21" s="72">
        <v>832</v>
      </c>
      <c r="E21" s="72">
        <v>811</v>
      </c>
      <c r="F21" s="72">
        <v>817</v>
      </c>
      <c r="G21" s="72">
        <v>825</v>
      </c>
      <c r="H21" s="72">
        <v>845</v>
      </c>
      <c r="I21" s="72">
        <v>842</v>
      </c>
      <c r="J21" s="72">
        <v>854</v>
      </c>
      <c r="K21" s="72">
        <v>857</v>
      </c>
      <c r="L21" s="72">
        <v>847</v>
      </c>
      <c r="M21" s="72">
        <v>818</v>
      </c>
      <c r="N21" s="72">
        <v>836</v>
      </c>
      <c r="O21" s="73">
        <v>798</v>
      </c>
      <c r="P21" s="73">
        <v>823</v>
      </c>
      <c r="Q21" s="453">
        <v>844</v>
      </c>
      <c r="R21" s="121"/>
      <c r="S21" s="121"/>
      <c r="T21" s="121"/>
    </row>
    <row r="22" spans="1:20">
      <c r="A22" s="3" t="s">
        <v>55</v>
      </c>
      <c r="B22" s="72">
        <v>406</v>
      </c>
      <c r="C22" s="72">
        <v>423</v>
      </c>
      <c r="D22" s="72">
        <v>403</v>
      </c>
      <c r="E22" s="72">
        <v>377</v>
      </c>
      <c r="F22" s="72">
        <v>366</v>
      </c>
      <c r="G22" s="72">
        <v>346</v>
      </c>
      <c r="H22" s="72">
        <v>342</v>
      </c>
      <c r="I22" s="72">
        <v>354</v>
      </c>
      <c r="J22" s="72">
        <v>352</v>
      </c>
      <c r="K22" s="72">
        <v>351</v>
      </c>
      <c r="L22" s="72">
        <v>331</v>
      </c>
      <c r="M22" s="72">
        <v>326</v>
      </c>
      <c r="N22" s="72">
        <v>329</v>
      </c>
      <c r="O22" s="73">
        <v>317</v>
      </c>
      <c r="P22" s="73">
        <v>347</v>
      </c>
      <c r="Q22" s="453">
        <v>336</v>
      </c>
      <c r="R22" s="121"/>
      <c r="S22" s="121"/>
      <c r="T22" s="121"/>
    </row>
    <row r="23" spans="1:20">
      <c r="A23" s="3" t="s">
        <v>56</v>
      </c>
      <c r="B23" s="72">
        <v>1435</v>
      </c>
      <c r="C23" s="72">
        <v>1417</v>
      </c>
      <c r="D23" s="72">
        <v>1411</v>
      </c>
      <c r="E23" s="72">
        <v>1391</v>
      </c>
      <c r="F23" s="72">
        <v>1405</v>
      </c>
      <c r="G23" s="72">
        <v>1410</v>
      </c>
      <c r="H23" s="72">
        <v>1431</v>
      </c>
      <c r="I23" s="72">
        <v>1417</v>
      </c>
      <c r="J23" s="72">
        <v>1405</v>
      </c>
      <c r="K23" s="72">
        <v>1449</v>
      </c>
      <c r="L23" s="72">
        <v>1476</v>
      </c>
      <c r="M23" s="72">
        <v>1417</v>
      </c>
      <c r="N23" s="72">
        <v>1466</v>
      </c>
      <c r="O23" s="73">
        <v>1467</v>
      </c>
      <c r="P23" s="73">
        <v>1438</v>
      </c>
      <c r="Q23" s="453">
        <v>1479</v>
      </c>
      <c r="R23" s="121"/>
      <c r="S23" s="121"/>
      <c r="T23" s="121"/>
    </row>
    <row r="24" spans="1:20">
      <c r="A24" s="3" t="s">
        <v>57</v>
      </c>
      <c r="B24" s="72">
        <v>1519</v>
      </c>
      <c r="C24" s="72">
        <v>1467</v>
      </c>
      <c r="D24" s="72">
        <v>1459</v>
      </c>
      <c r="E24" s="72">
        <v>1460</v>
      </c>
      <c r="F24" s="72">
        <v>1446</v>
      </c>
      <c r="G24" s="72">
        <v>1469</v>
      </c>
      <c r="H24" s="72">
        <v>1496</v>
      </c>
      <c r="I24" s="72">
        <v>1493</v>
      </c>
      <c r="J24" s="72">
        <v>1483</v>
      </c>
      <c r="K24" s="72">
        <v>1489</v>
      </c>
      <c r="L24" s="72">
        <v>1453</v>
      </c>
      <c r="M24" s="72">
        <v>1469</v>
      </c>
      <c r="N24" s="72">
        <v>1472</v>
      </c>
      <c r="O24" s="73">
        <v>1421</v>
      </c>
      <c r="P24" s="73">
        <v>1446</v>
      </c>
      <c r="Q24" s="453">
        <v>1430</v>
      </c>
      <c r="R24" s="121"/>
      <c r="S24" s="121"/>
      <c r="T24" s="121"/>
    </row>
    <row r="25" spans="1:20" s="14" customFormat="1">
      <c r="A25" s="14" t="s">
        <v>58</v>
      </c>
      <c r="B25" s="72">
        <v>811</v>
      </c>
      <c r="C25" s="72">
        <v>765</v>
      </c>
      <c r="D25" s="72">
        <v>734</v>
      </c>
      <c r="E25" s="72">
        <v>724</v>
      </c>
      <c r="F25" s="72">
        <v>712</v>
      </c>
      <c r="G25" s="72">
        <v>727</v>
      </c>
      <c r="H25" s="72">
        <v>722</v>
      </c>
      <c r="I25" s="72">
        <v>694</v>
      </c>
      <c r="J25" s="72">
        <v>719</v>
      </c>
      <c r="K25" s="72">
        <v>721</v>
      </c>
      <c r="L25" s="72">
        <v>704</v>
      </c>
      <c r="M25" s="72">
        <v>712</v>
      </c>
      <c r="N25" s="72">
        <v>712</v>
      </c>
      <c r="O25" s="73">
        <v>706</v>
      </c>
      <c r="P25" s="73">
        <v>732</v>
      </c>
      <c r="Q25" s="453">
        <v>740</v>
      </c>
      <c r="R25" s="121"/>
      <c r="S25" s="121"/>
      <c r="T25" s="121"/>
    </row>
    <row r="26" spans="1:20">
      <c r="A26" s="3" t="s">
        <v>59</v>
      </c>
      <c r="B26" s="72">
        <v>2454</v>
      </c>
      <c r="C26" s="72">
        <v>2451</v>
      </c>
      <c r="D26" s="72">
        <v>2411</v>
      </c>
      <c r="E26" s="72">
        <v>2387</v>
      </c>
      <c r="F26" s="72">
        <v>2491</v>
      </c>
      <c r="G26" s="72">
        <v>2460</v>
      </c>
      <c r="H26" s="72">
        <v>2453</v>
      </c>
      <c r="I26" s="72">
        <v>2453</v>
      </c>
      <c r="J26" s="72">
        <v>2439</v>
      </c>
      <c r="K26" s="72">
        <v>2527</v>
      </c>
      <c r="L26" s="72">
        <v>2494</v>
      </c>
      <c r="M26" s="72">
        <v>2454</v>
      </c>
      <c r="N26" s="72">
        <v>2503</v>
      </c>
      <c r="O26" s="73">
        <v>2494</v>
      </c>
      <c r="P26" s="73">
        <v>2521</v>
      </c>
      <c r="Q26" s="453">
        <v>2547</v>
      </c>
      <c r="R26" s="121"/>
      <c r="S26" s="121"/>
      <c r="T26" s="121"/>
    </row>
    <row r="27" spans="1:20">
      <c r="A27" s="3" t="s">
        <v>60</v>
      </c>
      <c r="B27" s="72">
        <v>2720</v>
      </c>
      <c r="C27" s="72">
        <v>2671</v>
      </c>
      <c r="D27" s="72">
        <v>2712</v>
      </c>
      <c r="E27" s="72">
        <v>2653</v>
      </c>
      <c r="F27" s="72">
        <v>2606</v>
      </c>
      <c r="G27" s="72">
        <v>2610</v>
      </c>
      <c r="H27" s="72">
        <v>2601</v>
      </c>
      <c r="I27" s="72">
        <v>2602</v>
      </c>
      <c r="J27" s="72">
        <v>2661</v>
      </c>
      <c r="K27" s="72">
        <v>2673</v>
      </c>
      <c r="L27" s="72">
        <v>2621</v>
      </c>
      <c r="M27" s="72">
        <v>2559</v>
      </c>
      <c r="N27" s="72">
        <v>2621</v>
      </c>
      <c r="O27" s="73">
        <v>2572</v>
      </c>
      <c r="P27" s="73">
        <v>2583</v>
      </c>
      <c r="Q27" s="453">
        <v>2634</v>
      </c>
      <c r="R27" s="121"/>
      <c r="S27" s="121"/>
      <c r="T27" s="121"/>
    </row>
    <row r="28" spans="1:20">
      <c r="A28" s="3" t="s">
        <v>61</v>
      </c>
      <c r="B28" s="72">
        <v>622</v>
      </c>
      <c r="C28" s="72">
        <v>630</v>
      </c>
      <c r="D28" s="72">
        <v>638</v>
      </c>
      <c r="E28" s="72">
        <v>638</v>
      </c>
      <c r="F28" s="72">
        <v>626</v>
      </c>
      <c r="G28" s="72">
        <v>624</v>
      </c>
      <c r="H28" s="72">
        <v>649</v>
      </c>
      <c r="I28" s="72">
        <v>640</v>
      </c>
      <c r="J28" s="72">
        <v>655</v>
      </c>
      <c r="K28" s="72">
        <v>672</v>
      </c>
      <c r="L28" s="72">
        <v>646</v>
      </c>
      <c r="M28" s="72">
        <v>628</v>
      </c>
      <c r="N28" s="72">
        <v>626</v>
      </c>
      <c r="O28" s="73">
        <v>595</v>
      </c>
      <c r="P28" s="73">
        <v>618</v>
      </c>
      <c r="Q28" s="453">
        <v>661</v>
      </c>
      <c r="R28" s="121"/>
      <c r="S28" s="121"/>
      <c r="T28" s="121"/>
    </row>
    <row r="29" spans="1:20">
      <c r="A29" s="3" t="s">
        <v>62</v>
      </c>
      <c r="B29" s="72">
        <v>1414</v>
      </c>
      <c r="C29" s="72">
        <v>1426</v>
      </c>
      <c r="D29" s="72">
        <v>1492</v>
      </c>
      <c r="E29" s="72">
        <v>1492</v>
      </c>
      <c r="F29" s="72">
        <v>1516</v>
      </c>
      <c r="G29" s="72">
        <v>1555</v>
      </c>
      <c r="H29" s="72">
        <v>1512</v>
      </c>
      <c r="I29" s="72">
        <v>1526</v>
      </c>
      <c r="J29" s="72">
        <v>1522</v>
      </c>
      <c r="K29" s="72">
        <v>1557</v>
      </c>
      <c r="L29" s="72">
        <v>1549</v>
      </c>
      <c r="M29" s="72">
        <v>1511</v>
      </c>
      <c r="N29" s="72">
        <v>1505</v>
      </c>
      <c r="O29" s="73">
        <v>1464</v>
      </c>
      <c r="P29" s="73">
        <v>1468</v>
      </c>
      <c r="Q29" s="453">
        <v>1501</v>
      </c>
      <c r="R29" s="121"/>
      <c r="S29" s="121"/>
      <c r="T29" s="121"/>
    </row>
    <row r="30" spans="1:20">
      <c r="A30" s="3" t="s">
        <v>63</v>
      </c>
      <c r="B30" s="72">
        <v>1174</v>
      </c>
      <c r="C30" s="72">
        <v>1169</v>
      </c>
      <c r="D30" s="72">
        <v>1163</v>
      </c>
      <c r="E30" s="72">
        <v>1159</v>
      </c>
      <c r="F30" s="72">
        <v>1176</v>
      </c>
      <c r="G30" s="72">
        <v>1161</v>
      </c>
      <c r="H30" s="72">
        <v>1165</v>
      </c>
      <c r="I30" s="72">
        <v>1205</v>
      </c>
      <c r="J30" s="72">
        <v>1205</v>
      </c>
      <c r="K30" s="73">
        <v>1188</v>
      </c>
      <c r="L30" s="72">
        <v>1145</v>
      </c>
      <c r="M30" s="72">
        <v>1122</v>
      </c>
      <c r="N30" s="72">
        <v>1117</v>
      </c>
      <c r="O30" s="73">
        <v>1097</v>
      </c>
      <c r="P30" s="73">
        <v>1100</v>
      </c>
      <c r="Q30" s="453">
        <v>1099</v>
      </c>
      <c r="R30" s="121"/>
      <c r="S30" s="121"/>
      <c r="T30" s="121"/>
    </row>
    <row r="31" spans="1:20">
      <c r="A31" s="3" t="s">
        <v>188</v>
      </c>
      <c r="B31" s="175" t="s">
        <v>189</v>
      </c>
      <c r="C31" s="175" t="s">
        <v>189</v>
      </c>
      <c r="D31" s="175" t="s">
        <v>189</v>
      </c>
      <c r="E31" s="175" t="s">
        <v>189</v>
      </c>
      <c r="F31" s="175" t="s">
        <v>189</v>
      </c>
      <c r="G31" s="175" t="s">
        <v>189</v>
      </c>
      <c r="H31" s="175" t="s">
        <v>189</v>
      </c>
      <c r="I31" s="175" t="s">
        <v>189</v>
      </c>
      <c r="J31" s="175" t="s">
        <v>189</v>
      </c>
      <c r="K31" s="176" t="s">
        <v>189</v>
      </c>
      <c r="L31" s="175" t="s">
        <v>189</v>
      </c>
      <c r="M31" s="175" t="s">
        <v>189</v>
      </c>
      <c r="N31" s="175" t="s">
        <v>189</v>
      </c>
      <c r="O31" s="176" t="s">
        <v>189</v>
      </c>
      <c r="P31" s="176" t="s">
        <v>189</v>
      </c>
      <c r="Q31" s="453" t="s">
        <v>189</v>
      </c>
      <c r="R31" s="121"/>
      <c r="S31" s="121"/>
      <c r="T31" s="121"/>
    </row>
    <row r="32" spans="1:20">
      <c r="B32" s="174"/>
      <c r="C32" s="174"/>
      <c r="D32" s="174"/>
      <c r="E32" s="174"/>
      <c r="F32" s="174"/>
      <c r="G32" s="174"/>
      <c r="H32" s="174"/>
      <c r="I32" s="174"/>
      <c r="J32" s="174"/>
      <c r="K32" s="73"/>
      <c r="L32" s="174"/>
      <c r="M32" s="174"/>
      <c r="N32" s="174"/>
      <c r="O32" s="73"/>
      <c r="P32" s="73"/>
      <c r="Q32" s="453"/>
      <c r="R32" s="121"/>
      <c r="S32" s="121"/>
      <c r="T32" s="121"/>
    </row>
    <row r="33" spans="1:26" s="99" customFormat="1">
      <c r="A33" s="241" t="s">
        <v>64</v>
      </c>
      <c r="B33" s="300">
        <v>33745</v>
      </c>
      <c r="C33" s="300">
        <v>33374</v>
      </c>
      <c r="D33" s="300">
        <v>33085</v>
      </c>
      <c r="E33" s="300">
        <v>32805</v>
      </c>
      <c r="F33" s="300">
        <v>32847</v>
      </c>
      <c r="G33" s="300">
        <v>32659</v>
      </c>
      <c r="H33" s="301">
        <v>32995</v>
      </c>
      <c r="I33" s="259">
        <v>33040</v>
      </c>
      <c r="J33" s="259">
        <v>33372</v>
      </c>
      <c r="K33" s="259">
        <v>33681</v>
      </c>
      <c r="L33" s="259">
        <v>33349</v>
      </c>
      <c r="M33" s="259">
        <v>32978</v>
      </c>
      <c r="N33" s="259">
        <v>33401</v>
      </c>
      <c r="O33" s="259">
        <v>32934</v>
      </c>
      <c r="P33" s="259">
        <v>33512</v>
      </c>
      <c r="Q33" s="499">
        <v>34151</v>
      </c>
      <c r="R33" s="114"/>
      <c r="S33" s="113"/>
      <c r="T33" s="115"/>
    </row>
    <row r="34" spans="1:26" s="99" customFormat="1">
      <c r="A34" s="241" t="s">
        <v>65</v>
      </c>
      <c r="B34" s="300">
        <v>136401</v>
      </c>
      <c r="C34" s="300">
        <v>138074</v>
      </c>
      <c r="D34" s="300">
        <v>140564</v>
      </c>
      <c r="E34" s="300">
        <v>143554</v>
      </c>
      <c r="F34" s="300">
        <v>145120</v>
      </c>
      <c r="G34" s="300">
        <v>145969</v>
      </c>
      <c r="H34" s="301">
        <v>147227</v>
      </c>
      <c r="I34" s="302">
        <v>148998</v>
      </c>
      <c r="J34" s="302">
        <v>150786</v>
      </c>
      <c r="K34" s="302">
        <v>150559</v>
      </c>
      <c r="L34" s="302">
        <v>151017</v>
      </c>
      <c r="M34" s="302">
        <v>150858</v>
      </c>
      <c r="N34" s="302">
        <v>151412</v>
      </c>
      <c r="O34" s="302">
        <v>152078</v>
      </c>
      <c r="P34" s="302">
        <v>154956</v>
      </c>
      <c r="Q34" s="386">
        <v>156461</v>
      </c>
      <c r="R34" s="113"/>
      <c r="S34" s="113"/>
      <c r="T34" s="115"/>
    </row>
    <row r="35" spans="1:26" s="99" customFormat="1">
      <c r="A35" s="241" t="s">
        <v>66</v>
      </c>
      <c r="B35" s="300">
        <v>69033</v>
      </c>
      <c r="C35" s="300">
        <v>69322</v>
      </c>
      <c r="D35" s="300">
        <v>70113</v>
      </c>
      <c r="E35" s="300">
        <v>70291</v>
      </c>
      <c r="F35" s="300">
        <v>70505</v>
      </c>
      <c r="G35" s="300">
        <v>70000</v>
      </c>
      <c r="H35" s="301">
        <v>70246</v>
      </c>
      <c r="I35" s="302">
        <v>71466</v>
      </c>
      <c r="J35" s="302">
        <v>72658</v>
      </c>
      <c r="K35" s="302">
        <v>73117</v>
      </c>
      <c r="L35" s="302">
        <v>73007</v>
      </c>
      <c r="M35" s="302">
        <v>71016</v>
      </c>
      <c r="N35" s="302">
        <v>72884</v>
      </c>
      <c r="O35" s="302">
        <v>73463</v>
      </c>
      <c r="P35" s="302">
        <v>75166</v>
      </c>
      <c r="Q35" s="386">
        <v>77466</v>
      </c>
      <c r="R35" s="113"/>
      <c r="S35" s="113"/>
      <c r="T35" s="115"/>
    </row>
    <row r="36" spans="1:26" s="116" customFormat="1">
      <c r="A36" s="241" t="s">
        <v>68</v>
      </c>
      <c r="B36" s="300">
        <v>239179</v>
      </c>
      <c r="C36" s="300">
        <v>240770</v>
      </c>
      <c r="D36" s="300">
        <v>243762</v>
      </c>
      <c r="E36" s="300">
        <v>246650</v>
      </c>
      <c r="F36" s="300">
        <v>248472</v>
      </c>
      <c r="G36" s="300">
        <v>248628</v>
      </c>
      <c r="H36" s="301">
        <v>250468</v>
      </c>
      <c r="I36" s="302">
        <v>253504</v>
      </c>
      <c r="J36" s="302">
        <v>256816</v>
      </c>
      <c r="K36" s="302">
        <v>257357</v>
      </c>
      <c r="L36" s="302">
        <v>257373</v>
      </c>
      <c r="M36" s="302">
        <v>254852</v>
      </c>
      <c r="N36" s="302">
        <v>257697</v>
      </c>
      <c r="O36" s="302">
        <v>258475</v>
      </c>
      <c r="P36" s="302">
        <v>263634</v>
      </c>
      <c r="Q36" s="386">
        <v>266903</v>
      </c>
      <c r="R36" s="113"/>
      <c r="S36" s="113"/>
      <c r="T36" s="115"/>
    </row>
    <row r="37" spans="1:26" s="116" customFormat="1">
      <c r="A37" s="241"/>
      <c r="B37" s="300"/>
      <c r="C37" s="300"/>
      <c r="D37" s="300"/>
      <c r="E37" s="300"/>
      <c r="F37" s="300"/>
      <c r="G37" s="306"/>
      <c r="H37" s="301"/>
      <c r="I37" s="302"/>
      <c r="J37" s="302"/>
      <c r="K37" s="302"/>
      <c r="L37" s="302"/>
      <c r="M37" s="302"/>
      <c r="N37" s="302"/>
      <c r="O37" s="302"/>
      <c r="P37" s="302"/>
      <c r="Q37" s="386"/>
      <c r="R37" s="113"/>
      <c r="S37" s="113"/>
      <c r="T37" s="115"/>
    </row>
    <row r="38" spans="1:26" s="120" customFormat="1">
      <c r="A38" s="211" t="s">
        <v>85</v>
      </c>
      <c r="B38" s="309">
        <v>14.108680109875868</v>
      </c>
      <c r="C38" s="309">
        <v>13.861361465298833</v>
      </c>
      <c r="D38" s="309">
        <v>13.572665140587951</v>
      </c>
      <c r="E38" s="309">
        <v>13.300222988039733</v>
      </c>
      <c r="F38" s="309">
        <v>13.219598184101228</v>
      </c>
      <c r="G38" s="251">
        <v>13.135688659362582</v>
      </c>
      <c r="H38" s="248">
        <v>13.173339508440199</v>
      </c>
      <c r="I38" s="309">
        <v>13.033324917950011</v>
      </c>
      <c r="J38" s="251">
        <v>12.994517475546694</v>
      </c>
      <c r="K38" s="251">
        <v>13.087267880803708</v>
      </c>
      <c r="L38" s="248">
        <v>12.957458630081634</v>
      </c>
      <c r="M38" s="309">
        <v>12.940059328551474</v>
      </c>
      <c r="N38" s="309">
        <v>12.961346076981881</v>
      </c>
      <c r="O38" s="309">
        <v>12.741657800560983</v>
      </c>
      <c r="P38" s="309">
        <v>12.741657800560983</v>
      </c>
      <c r="Q38" s="498">
        <v>12.795285178510547</v>
      </c>
      <c r="R38" s="117"/>
      <c r="S38" s="118"/>
      <c r="T38" s="119"/>
    </row>
    <row r="39" spans="1:26" s="120" customFormat="1">
      <c r="A39" s="257"/>
      <c r="B39" s="304"/>
      <c r="C39" s="305"/>
      <c r="D39" s="305"/>
      <c r="E39" s="303"/>
      <c r="F39" s="304"/>
      <c r="G39" s="307"/>
      <c r="H39" s="303"/>
      <c r="I39" s="258"/>
      <c r="J39" s="308"/>
      <c r="K39" s="308"/>
      <c r="L39" s="308"/>
      <c r="M39" s="308"/>
      <c r="N39" s="308"/>
      <c r="O39" s="308"/>
      <c r="P39" s="308"/>
      <c r="Q39" s="454"/>
      <c r="R39" s="117"/>
      <c r="S39" s="118"/>
      <c r="T39" s="119"/>
    </row>
    <row r="40" spans="1:26" s="28" customFormat="1">
      <c r="A40" s="27" t="s">
        <v>165</v>
      </c>
      <c r="N40" s="27"/>
      <c r="U40" s="27"/>
    </row>
    <row r="41" spans="1:26">
      <c r="A41" s="166" t="s">
        <v>201</v>
      </c>
      <c r="O41" s="206"/>
    </row>
    <row r="42" spans="1:26" s="99" customFormat="1">
      <c r="A42" s="26"/>
      <c r="B42" s="26"/>
      <c r="C42" s="26"/>
      <c r="D42" s="26"/>
      <c r="E42" s="26"/>
      <c r="F42" s="26"/>
      <c r="G42" s="26"/>
      <c r="H42" s="26"/>
      <c r="I42" s="26"/>
      <c r="J42" s="26"/>
      <c r="K42" s="26"/>
      <c r="L42" s="26"/>
      <c r="M42" s="26"/>
      <c r="N42" s="26"/>
      <c r="O42" s="26"/>
      <c r="P42" s="26"/>
      <c r="Q42" s="26"/>
      <c r="R42" s="26"/>
      <c r="S42" s="26"/>
      <c r="T42" s="26"/>
      <c r="U42" s="26"/>
    </row>
    <row r="43" spans="1:26" s="111" customFormat="1" ht="11.25" customHeight="1">
      <c r="A43" s="678" t="s">
        <v>192</v>
      </c>
      <c r="B43" s="674">
        <v>2008</v>
      </c>
      <c r="C43" s="674">
        <v>2009</v>
      </c>
      <c r="D43" s="674">
        <v>2010</v>
      </c>
      <c r="E43" s="674">
        <v>2011</v>
      </c>
      <c r="F43" s="664">
        <v>2012</v>
      </c>
      <c r="G43" s="664">
        <v>2013</v>
      </c>
      <c r="H43" s="664">
        <v>2014</v>
      </c>
      <c r="I43" s="664">
        <v>2015</v>
      </c>
      <c r="J43" s="664">
        <v>2016</v>
      </c>
      <c r="K43" s="664">
        <v>2017</v>
      </c>
      <c r="L43" s="664">
        <v>2018</v>
      </c>
      <c r="M43" s="664">
        <v>2019</v>
      </c>
      <c r="N43" s="610">
        <v>2020</v>
      </c>
      <c r="O43" s="675">
        <v>2021</v>
      </c>
      <c r="P43" s="675">
        <v>2022</v>
      </c>
      <c r="Q43" s="675">
        <v>2023</v>
      </c>
      <c r="R43" s="675">
        <v>2024</v>
      </c>
      <c r="S43" s="610" t="s">
        <v>226</v>
      </c>
      <c r="T43" s="676" t="s">
        <v>211</v>
      </c>
      <c r="U43" s="677"/>
      <c r="Y43" s="622"/>
      <c r="Z43" s="622"/>
    </row>
    <row r="44" spans="1:26" s="111" customFormat="1" ht="30.75" customHeight="1">
      <c r="A44" s="679"/>
      <c r="B44" s="611"/>
      <c r="C44" s="611"/>
      <c r="D44" s="611"/>
      <c r="E44" s="611"/>
      <c r="F44" s="665"/>
      <c r="G44" s="665"/>
      <c r="H44" s="665"/>
      <c r="I44" s="665"/>
      <c r="J44" s="665"/>
      <c r="K44" s="665"/>
      <c r="L44" s="665"/>
      <c r="M44" s="665"/>
      <c r="N44" s="611"/>
      <c r="O44" s="665"/>
      <c r="P44" s="665"/>
      <c r="Q44" s="665"/>
      <c r="R44" s="665"/>
      <c r="S44" s="611"/>
      <c r="T44" s="485" t="s">
        <v>205</v>
      </c>
      <c r="U44" s="486" t="s">
        <v>70</v>
      </c>
      <c r="Y44" s="161"/>
      <c r="Z44" s="112"/>
    </row>
    <row r="45" spans="1:26" s="111" customFormat="1">
      <c r="A45" s="310"/>
      <c r="B45" s="388"/>
      <c r="C45" s="388"/>
      <c r="D45" s="388"/>
      <c r="E45" s="382"/>
      <c r="F45" s="455"/>
      <c r="G45" s="388"/>
      <c r="H45" s="388"/>
      <c r="I45" s="382"/>
      <c r="J45" s="382"/>
      <c r="K45" s="382"/>
      <c r="L45" s="382"/>
      <c r="M45" s="489"/>
      <c r="N45" s="489"/>
      <c r="O45" s="489"/>
      <c r="P45" s="382"/>
      <c r="Q45" s="382"/>
      <c r="R45" s="382"/>
      <c r="S45" s="489"/>
      <c r="T45" s="490"/>
      <c r="U45" s="491"/>
      <c r="Y45" s="161"/>
      <c r="Z45" s="112"/>
    </row>
    <row r="46" spans="1:26" s="99" customFormat="1">
      <c r="A46" s="100" t="s">
        <v>146</v>
      </c>
      <c r="B46" s="421">
        <v>2551</v>
      </c>
      <c r="C46" s="421">
        <v>2583</v>
      </c>
      <c r="D46" s="384">
        <v>2608</v>
      </c>
      <c r="E46" s="384">
        <v>2609</v>
      </c>
      <c r="F46" s="383">
        <v>2615</v>
      </c>
      <c r="G46" s="383">
        <v>2468</v>
      </c>
      <c r="H46" s="383">
        <v>2661</v>
      </c>
      <c r="I46" s="383">
        <v>2638</v>
      </c>
      <c r="J46" s="383">
        <v>2745</v>
      </c>
      <c r="K46" s="383">
        <v>2782</v>
      </c>
      <c r="L46" s="383">
        <v>2814</v>
      </c>
      <c r="M46" s="492">
        <v>2856</v>
      </c>
      <c r="N46" s="492">
        <v>2836</v>
      </c>
      <c r="O46" s="383">
        <v>2891</v>
      </c>
      <c r="P46" s="383">
        <v>2936</v>
      </c>
      <c r="Q46" s="383">
        <v>2944</v>
      </c>
      <c r="R46" s="383">
        <v>2990</v>
      </c>
      <c r="S46" s="515">
        <v>7.8090313144767425</v>
      </c>
      <c r="T46" s="383">
        <v>46</v>
      </c>
      <c r="U46" s="515">
        <v>1.5625</v>
      </c>
      <c r="Y46" s="145"/>
      <c r="Z46" s="146"/>
    </row>
    <row r="47" spans="1:26" s="99" customFormat="1">
      <c r="A47" s="100" t="s">
        <v>147</v>
      </c>
      <c r="B47" s="421">
        <v>868</v>
      </c>
      <c r="C47" s="421">
        <v>884</v>
      </c>
      <c r="D47" s="384">
        <v>891</v>
      </c>
      <c r="E47" s="384">
        <v>886</v>
      </c>
      <c r="F47" s="383">
        <v>902</v>
      </c>
      <c r="G47" s="383">
        <v>930</v>
      </c>
      <c r="H47" s="383">
        <v>906</v>
      </c>
      <c r="I47" s="383">
        <v>917</v>
      </c>
      <c r="J47" s="383">
        <v>908</v>
      </c>
      <c r="K47" s="383">
        <v>936</v>
      </c>
      <c r="L47" s="383">
        <v>958</v>
      </c>
      <c r="M47" s="492">
        <v>956</v>
      </c>
      <c r="N47" s="492">
        <v>927</v>
      </c>
      <c r="O47" s="383">
        <v>952</v>
      </c>
      <c r="P47" s="383">
        <v>921</v>
      </c>
      <c r="Q47" s="383">
        <v>888</v>
      </c>
      <c r="R47" s="383">
        <v>884</v>
      </c>
      <c r="S47" s="515">
        <v>2.3087570842800802</v>
      </c>
      <c r="T47" s="383">
        <v>-4</v>
      </c>
      <c r="U47" s="515">
        <v>-0.45045045045044585</v>
      </c>
      <c r="Y47" s="145"/>
      <c r="Z47" s="146"/>
    </row>
    <row r="48" spans="1:26" s="99" customFormat="1">
      <c r="A48" s="100" t="s">
        <v>148</v>
      </c>
      <c r="B48" s="421">
        <v>468</v>
      </c>
      <c r="C48" s="421">
        <v>497</v>
      </c>
      <c r="D48" s="384">
        <v>480</v>
      </c>
      <c r="E48" s="384">
        <v>468</v>
      </c>
      <c r="F48" s="383">
        <v>490</v>
      </c>
      <c r="G48" s="383">
        <v>505</v>
      </c>
      <c r="H48" s="383">
        <v>500</v>
      </c>
      <c r="I48" s="383">
        <v>508</v>
      </c>
      <c r="J48" s="383">
        <v>513</v>
      </c>
      <c r="K48" s="383">
        <v>517</v>
      </c>
      <c r="L48" s="383">
        <v>546</v>
      </c>
      <c r="M48" s="492">
        <v>573</v>
      </c>
      <c r="N48" s="492">
        <v>581</v>
      </c>
      <c r="O48" s="383">
        <v>604</v>
      </c>
      <c r="P48" s="383">
        <v>579</v>
      </c>
      <c r="Q48" s="383">
        <v>587</v>
      </c>
      <c r="R48" s="383">
        <v>594</v>
      </c>
      <c r="S48" s="515">
        <v>1.5513593982605969</v>
      </c>
      <c r="T48" s="383">
        <v>7</v>
      </c>
      <c r="U48" s="515">
        <v>1.1925042589437718</v>
      </c>
      <c r="Y48" s="145"/>
      <c r="Z48" s="146"/>
    </row>
    <row r="49" spans="1:26" s="99" customFormat="1">
      <c r="A49" s="100" t="s">
        <v>149</v>
      </c>
      <c r="B49" s="421">
        <v>9869</v>
      </c>
      <c r="C49" s="421">
        <v>10471</v>
      </c>
      <c r="D49" s="384">
        <v>10605</v>
      </c>
      <c r="E49" s="384">
        <v>10870</v>
      </c>
      <c r="F49" s="383">
        <v>11081</v>
      </c>
      <c r="G49" s="383">
        <v>11649</v>
      </c>
      <c r="H49" s="383">
        <v>10154</v>
      </c>
      <c r="I49" s="383">
        <v>10253</v>
      </c>
      <c r="J49" s="383">
        <v>10408</v>
      </c>
      <c r="K49" s="383">
        <v>10557</v>
      </c>
      <c r="L49" s="383">
        <v>10729</v>
      </c>
      <c r="M49" s="492">
        <v>10848</v>
      </c>
      <c r="N49" s="492">
        <v>10723</v>
      </c>
      <c r="O49" s="383">
        <v>10975</v>
      </c>
      <c r="P49" s="383">
        <v>10985</v>
      </c>
      <c r="Q49" s="383">
        <v>11104</v>
      </c>
      <c r="R49" s="383">
        <v>11167</v>
      </c>
      <c r="S49" s="515">
        <v>29.165034344067486</v>
      </c>
      <c r="T49" s="383">
        <v>63</v>
      </c>
      <c r="U49" s="515">
        <v>0.56736311239193871</v>
      </c>
      <c r="Y49" s="145"/>
      <c r="Z49" s="146"/>
    </row>
    <row r="50" spans="1:26" s="99" customFormat="1">
      <c r="A50" s="100" t="s">
        <v>150</v>
      </c>
      <c r="B50" s="421">
        <v>1434</v>
      </c>
      <c r="C50" s="421">
        <v>1358</v>
      </c>
      <c r="D50" s="384">
        <v>1355</v>
      </c>
      <c r="E50" s="384">
        <v>1375</v>
      </c>
      <c r="F50" s="383">
        <v>1419</v>
      </c>
      <c r="G50" s="383">
        <v>1418</v>
      </c>
      <c r="H50" s="383">
        <v>1525</v>
      </c>
      <c r="I50" s="383">
        <v>1501</v>
      </c>
      <c r="J50" s="383">
        <v>1540</v>
      </c>
      <c r="K50" s="383">
        <v>1596</v>
      </c>
      <c r="L50" s="383">
        <v>1612</v>
      </c>
      <c r="M50" s="492">
        <v>1623</v>
      </c>
      <c r="N50" s="492">
        <v>1602</v>
      </c>
      <c r="O50" s="383">
        <v>1609</v>
      </c>
      <c r="P50" s="383">
        <v>1619</v>
      </c>
      <c r="Q50" s="383">
        <v>1576</v>
      </c>
      <c r="R50" s="383">
        <v>1569</v>
      </c>
      <c r="S50" s="515">
        <v>4.097782652981274</v>
      </c>
      <c r="T50" s="383">
        <v>-7</v>
      </c>
      <c r="U50" s="515">
        <v>-0.44416243654822329</v>
      </c>
      <c r="Y50" s="145"/>
      <c r="Z50" s="146"/>
    </row>
    <row r="51" spans="1:26" s="99" customFormat="1">
      <c r="A51" s="100" t="s">
        <v>151</v>
      </c>
      <c r="B51" s="421">
        <v>730</v>
      </c>
      <c r="C51" s="421">
        <v>755</v>
      </c>
      <c r="D51" s="384">
        <v>738</v>
      </c>
      <c r="E51" s="384">
        <v>750</v>
      </c>
      <c r="F51" s="383">
        <v>741</v>
      </c>
      <c r="G51" s="383">
        <v>776</v>
      </c>
      <c r="H51" s="383">
        <v>749</v>
      </c>
      <c r="I51" s="383">
        <v>768</v>
      </c>
      <c r="J51" s="383">
        <v>805</v>
      </c>
      <c r="K51" s="383">
        <v>805</v>
      </c>
      <c r="L51" s="383">
        <v>840</v>
      </c>
      <c r="M51" s="492">
        <v>835</v>
      </c>
      <c r="N51" s="492">
        <v>857</v>
      </c>
      <c r="O51" s="383">
        <v>900</v>
      </c>
      <c r="P51" s="383">
        <v>906</v>
      </c>
      <c r="Q51" s="383">
        <v>902</v>
      </c>
      <c r="R51" s="383">
        <v>898</v>
      </c>
      <c r="S51" s="515">
        <v>2.3453211105017107</v>
      </c>
      <c r="T51" s="383">
        <v>-4</v>
      </c>
      <c r="U51" s="515">
        <v>-0.44345898004434225</v>
      </c>
      <c r="Y51" s="145"/>
      <c r="Z51" s="146"/>
    </row>
    <row r="52" spans="1:26" s="99" customFormat="1">
      <c r="A52" s="100" t="s">
        <v>152</v>
      </c>
      <c r="B52" s="421">
        <v>1122</v>
      </c>
      <c r="C52" s="421">
        <v>1117</v>
      </c>
      <c r="D52" s="384">
        <v>1101</v>
      </c>
      <c r="E52" s="384">
        <v>1124</v>
      </c>
      <c r="F52" s="383">
        <v>1100</v>
      </c>
      <c r="G52" s="383">
        <v>1036</v>
      </c>
      <c r="H52" s="383">
        <v>1071</v>
      </c>
      <c r="I52" s="383">
        <v>1064</v>
      </c>
      <c r="J52" s="383">
        <v>1117</v>
      </c>
      <c r="K52" s="383">
        <v>1129</v>
      </c>
      <c r="L52" s="383">
        <v>1142</v>
      </c>
      <c r="M52" s="492">
        <v>1176</v>
      </c>
      <c r="N52" s="492">
        <v>1161</v>
      </c>
      <c r="O52" s="383">
        <v>1210</v>
      </c>
      <c r="P52" s="383">
        <v>1206</v>
      </c>
      <c r="Q52" s="383">
        <v>1219</v>
      </c>
      <c r="R52" s="383">
        <v>1209</v>
      </c>
      <c r="S52" s="515">
        <v>3.1575648358536395</v>
      </c>
      <c r="T52" s="383">
        <v>-10</v>
      </c>
      <c r="U52" s="515">
        <v>-0.82034454470877316</v>
      </c>
      <c r="Y52" s="145"/>
      <c r="Z52" s="146"/>
    </row>
    <row r="53" spans="1:26" s="99" customFormat="1">
      <c r="A53" s="100" t="s">
        <v>153</v>
      </c>
      <c r="B53" s="421">
        <v>374</v>
      </c>
      <c r="C53" s="421">
        <v>384</v>
      </c>
      <c r="D53" s="384">
        <v>395</v>
      </c>
      <c r="E53" s="384">
        <v>387</v>
      </c>
      <c r="F53" s="383">
        <v>379</v>
      </c>
      <c r="G53" s="383">
        <v>369</v>
      </c>
      <c r="H53" s="383">
        <v>372</v>
      </c>
      <c r="I53" s="383">
        <v>376</v>
      </c>
      <c r="J53" s="383">
        <v>394</v>
      </c>
      <c r="K53" s="383">
        <v>405</v>
      </c>
      <c r="L53" s="383">
        <v>392</v>
      </c>
      <c r="M53" s="492">
        <v>402</v>
      </c>
      <c r="N53" s="492">
        <v>389</v>
      </c>
      <c r="O53" s="383">
        <v>401</v>
      </c>
      <c r="P53" s="383">
        <v>394</v>
      </c>
      <c r="Q53" s="383">
        <v>373</v>
      </c>
      <c r="R53" s="383">
        <v>373</v>
      </c>
      <c r="S53" s="515">
        <v>0.97417012719057694</v>
      </c>
      <c r="T53" s="383">
        <v>0</v>
      </c>
      <c r="U53" s="515">
        <v>0</v>
      </c>
      <c r="Y53" s="145"/>
      <c r="Z53" s="146"/>
    </row>
    <row r="54" spans="1:26" s="99" customFormat="1">
      <c r="A54" s="100" t="s">
        <v>154</v>
      </c>
      <c r="B54" s="421">
        <v>3450</v>
      </c>
      <c r="C54" s="421">
        <v>3128</v>
      </c>
      <c r="D54" s="384">
        <v>3079</v>
      </c>
      <c r="E54" s="384">
        <v>3032</v>
      </c>
      <c r="F54" s="383">
        <v>3010</v>
      </c>
      <c r="G54" s="383">
        <v>2917</v>
      </c>
      <c r="H54" s="383">
        <v>3411</v>
      </c>
      <c r="I54" s="383">
        <v>3475</v>
      </c>
      <c r="J54" s="383">
        <v>3660</v>
      </c>
      <c r="K54" s="383">
        <v>3722</v>
      </c>
      <c r="L54" s="383">
        <v>3810</v>
      </c>
      <c r="M54" s="492">
        <v>3835</v>
      </c>
      <c r="N54" s="492">
        <v>3835</v>
      </c>
      <c r="O54" s="383">
        <v>3924</v>
      </c>
      <c r="P54" s="383">
        <v>3927</v>
      </c>
      <c r="Q54" s="383">
        <v>3933</v>
      </c>
      <c r="R54" s="383">
        <v>3896</v>
      </c>
      <c r="S54" s="515">
        <v>10.175246154247956</v>
      </c>
      <c r="T54" s="383">
        <v>-37</v>
      </c>
      <c r="U54" s="515">
        <v>-0.94075769132977438</v>
      </c>
      <c r="Y54" s="145"/>
      <c r="Z54" s="146"/>
    </row>
    <row r="55" spans="1:26" s="99" customFormat="1">
      <c r="A55" s="100" t="s">
        <v>155</v>
      </c>
      <c r="B55" s="421">
        <v>827</v>
      </c>
      <c r="C55" s="421">
        <v>840</v>
      </c>
      <c r="D55" s="384">
        <v>861</v>
      </c>
      <c r="E55" s="384">
        <v>857</v>
      </c>
      <c r="F55" s="383">
        <v>825</v>
      </c>
      <c r="G55" s="383">
        <v>819</v>
      </c>
      <c r="H55" s="383">
        <v>816</v>
      </c>
      <c r="I55" s="383">
        <v>821</v>
      </c>
      <c r="J55" s="383">
        <v>856</v>
      </c>
      <c r="K55" s="383">
        <v>873</v>
      </c>
      <c r="L55" s="383">
        <v>874</v>
      </c>
      <c r="M55" s="492">
        <v>879</v>
      </c>
      <c r="N55" s="492">
        <v>865</v>
      </c>
      <c r="O55" s="383">
        <v>897</v>
      </c>
      <c r="P55" s="383">
        <v>869</v>
      </c>
      <c r="Q55" s="383">
        <v>887</v>
      </c>
      <c r="R55" s="383">
        <v>873</v>
      </c>
      <c r="S55" s="515">
        <v>2.2800282065345137</v>
      </c>
      <c r="T55" s="383">
        <v>-14</v>
      </c>
      <c r="U55" s="515">
        <v>-1.5783540022547893</v>
      </c>
      <c r="Y55" s="145"/>
      <c r="Z55" s="146"/>
    </row>
    <row r="56" spans="1:26" s="99" customFormat="1">
      <c r="A56" s="100" t="s">
        <v>156</v>
      </c>
      <c r="B56" s="421">
        <v>332</v>
      </c>
      <c r="C56" s="421">
        <v>320</v>
      </c>
      <c r="D56" s="384">
        <v>323</v>
      </c>
      <c r="E56" s="384">
        <v>325</v>
      </c>
      <c r="F56" s="383">
        <v>311</v>
      </c>
      <c r="G56" s="383">
        <v>286</v>
      </c>
      <c r="H56" s="383">
        <v>299</v>
      </c>
      <c r="I56" s="383">
        <v>289</v>
      </c>
      <c r="J56" s="383">
        <v>305</v>
      </c>
      <c r="K56" s="383">
        <v>305</v>
      </c>
      <c r="L56" s="383">
        <v>318</v>
      </c>
      <c r="M56" s="492">
        <v>327</v>
      </c>
      <c r="N56" s="492">
        <v>306</v>
      </c>
      <c r="O56" s="383">
        <v>310</v>
      </c>
      <c r="P56" s="383">
        <v>322</v>
      </c>
      <c r="Q56" s="383">
        <v>338</v>
      </c>
      <c r="R56" s="383">
        <v>353</v>
      </c>
      <c r="S56" s="515">
        <v>0.9219358040168194</v>
      </c>
      <c r="T56" s="383">
        <v>15</v>
      </c>
      <c r="U56" s="515">
        <v>4.4378698224851965</v>
      </c>
      <c r="Y56" s="145"/>
      <c r="Z56" s="146"/>
    </row>
    <row r="57" spans="1:26" s="99" customFormat="1">
      <c r="A57" s="100" t="s">
        <v>157</v>
      </c>
      <c r="B57" s="421">
        <v>1486</v>
      </c>
      <c r="C57" s="421">
        <v>1515</v>
      </c>
      <c r="D57" s="384">
        <v>1544</v>
      </c>
      <c r="E57" s="384">
        <v>1581</v>
      </c>
      <c r="F57" s="383">
        <v>1552</v>
      </c>
      <c r="G57" s="383">
        <v>1544</v>
      </c>
      <c r="H57" s="383">
        <v>1564</v>
      </c>
      <c r="I57" s="383">
        <v>1547</v>
      </c>
      <c r="J57" s="383">
        <v>1583</v>
      </c>
      <c r="K57" s="383">
        <v>1628</v>
      </c>
      <c r="L57" s="383">
        <v>1610</v>
      </c>
      <c r="M57" s="492">
        <v>1650</v>
      </c>
      <c r="N57" s="492">
        <v>1661</v>
      </c>
      <c r="O57" s="383">
        <v>1724</v>
      </c>
      <c r="P57" s="383">
        <v>1728</v>
      </c>
      <c r="Q57" s="383">
        <v>1741</v>
      </c>
      <c r="R57" s="383">
        <v>1746</v>
      </c>
      <c r="S57" s="515">
        <v>4.5600564130690273</v>
      </c>
      <c r="T57" s="383">
        <v>5</v>
      </c>
      <c r="U57" s="515">
        <v>0.28719126938541173</v>
      </c>
      <c r="Y57" s="145"/>
      <c r="Z57" s="146"/>
    </row>
    <row r="58" spans="1:26" s="99" customFormat="1">
      <c r="A58" s="100" t="s">
        <v>158</v>
      </c>
      <c r="B58" s="421">
        <v>1425</v>
      </c>
      <c r="C58" s="421">
        <v>1452</v>
      </c>
      <c r="D58" s="384">
        <v>1454</v>
      </c>
      <c r="E58" s="384">
        <v>1435</v>
      </c>
      <c r="F58" s="383">
        <v>1408</v>
      </c>
      <c r="G58" s="383">
        <v>1435</v>
      </c>
      <c r="H58" s="383">
        <v>1461</v>
      </c>
      <c r="I58" s="383">
        <v>1459</v>
      </c>
      <c r="J58" s="383">
        <v>1564</v>
      </c>
      <c r="K58" s="383">
        <v>1615</v>
      </c>
      <c r="L58" s="383">
        <v>1609</v>
      </c>
      <c r="M58" s="492">
        <v>1636</v>
      </c>
      <c r="N58" s="492">
        <v>1619</v>
      </c>
      <c r="O58" s="383">
        <v>1709</v>
      </c>
      <c r="P58" s="383">
        <v>1687</v>
      </c>
      <c r="Q58" s="383">
        <v>1690</v>
      </c>
      <c r="R58" s="383">
        <v>1692</v>
      </c>
      <c r="S58" s="515">
        <v>4.4190237404998829</v>
      </c>
      <c r="T58" s="383">
        <v>2</v>
      </c>
      <c r="U58" s="515">
        <v>0.11834319526626835</v>
      </c>
      <c r="Y58" s="145"/>
      <c r="Z58" s="146"/>
    </row>
    <row r="59" spans="1:26" s="99" customFormat="1">
      <c r="A59" s="100" t="s">
        <v>159</v>
      </c>
      <c r="B59" s="421">
        <v>744</v>
      </c>
      <c r="C59" s="421">
        <v>739</v>
      </c>
      <c r="D59" s="384">
        <v>724</v>
      </c>
      <c r="E59" s="384">
        <v>750</v>
      </c>
      <c r="F59" s="383">
        <v>721</v>
      </c>
      <c r="G59" s="383">
        <v>745</v>
      </c>
      <c r="H59" s="383">
        <v>725</v>
      </c>
      <c r="I59" s="383">
        <v>738</v>
      </c>
      <c r="J59" s="383">
        <v>734</v>
      </c>
      <c r="K59" s="383">
        <v>740</v>
      </c>
      <c r="L59" s="383">
        <v>739</v>
      </c>
      <c r="M59" s="492">
        <v>776</v>
      </c>
      <c r="N59" s="492">
        <v>779</v>
      </c>
      <c r="O59" s="383">
        <v>801</v>
      </c>
      <c r="P59" s="383">
        <v>832</v>
      </c>
      <c r="Q59" s="383">
        <v>833</v>
      </c>
      <c r="R59" s="383">
        <v>838</v>
      </c>
      <c r="S59" s="515">
        <v>2.1886181409804384</v>
      </c>
      <c r="T59" s="383">
        <v>5</v>
      </c>
      <c r="U59" s="515">
        <v>0.60024009603840689</v>
      </c>
      <c r="Y59" s="145"/>
      <c r="Z59" s="146"/>
    </row>
    <row r="60" spans="1:26" s="99" customFormat="1">
      <c r="A60" s="100" t="s">
        <v>160</v>
      </c>
      <c r="B60" s="421">
        <v>2531</v>
      </c>
      <c r="C60" s="421">
        <v>2496</v>
      </c>
      <c r="D60" s="384">
        <v>2462</v>
      </c>
      <c r="E60" s="384">
        <v>2528</v>
      </c>
      <c r="F60" s="383">
        <v>2507</v>
      </c>
      <c r="G60" s="383">
        <v>2368</v>
      </c>
      <c r="H60" s="383">
        <v>2662</v>
      </c>
      <c r="I60" s="383">
        <v>2623</v>
      </c>
      <c r="J60" s="383">
        <v>2715</v>
      </c>
      <c r="K60" s="383">
        <v>2722</v>
      </c>
      <c r="L60" s="383">
        <v>2778</v>
      </c>
      <c r="M60" s="492">
        <v>2797</v>
      </c>
      <c r="N60" s="492">
        <v>2746</v>
      </c>
      <c r="O60" s="383">
        <v>2806</v>
      </c>
      <c r="P60" s="383">
        <v>2760</v>
      </c>
      <c r="Q60" s="383">
        <v>2728</v>
      </c>
      <c r="R60" s="383">
        <v>2627</v>
      </c>
      <c r="S60" s="515">
        <v>6.8609783488730436</v>
      </c>
      <c r="T60" s="383">
        <v>-101</v>
      </c>
      <c r="U60" s="515">
        <v>-3.7023460410557152</v>
      </c>
      <c r="Y60" s="145"/>
      <c r="Z60" s="146"/>
    </row>
    <row r="61" spans="1:26" s="99" customFormat="1">
      <c r="A61" s="100" t="s">
        <v>161</v>
      </c>
      <c r="B61" s="421">
        <v>2640</v>
      </c>
      <c r="C61" s="421">
        <v>2630</v>
      </c>
      <c r="D61" s="384">
        <v>2647</v>
      </c>
      <c r="E61" s="384">
        <v>2665</v>
      </c>
      <c r="F61" s="383">
        <v>2616</v>
      </c>
      <c r="G61" s="383">
        <v>2500</v>
      </c>
      <c r="H61" s="383">
        <v>2527</v>
      </c>
      <c r="I61" s="383">
        <v>2503</v>
      </c>
      <c r="J61" s="383">
        <v>2636</v>
      </c>
      <c r="K61" s="383">
        <v>2670</v>
      </c>
      <c r="L61" s="383">
        <v>2723</v>
      </c>
      <c r="M61" s="492">
        <v>2714</v>
      </c>
      <c r="N61" s="492">
        <v>2637</v>
      </c>
      <c r="O61" s="383">
        <v>2652</v>
      </c>
      <c r="P61" s="383">
        <v>2618</v>
      </c>
      <c r="Q61" s="383">
        <v>2546</v>
      </c>
      <c r="R61" s="383">
        <v>2484</v>
      </c>
      <c r="S61" s="515">
        <v>6.4875029381806781</v>
      </c>
      <c r="T61" s="383">
        <v>-62</v>
      </c>
      <c r="U61" s="515">
        <v>-2.4351924587588392</v>
      </c>
      <c r="Y61" s="145"/>
      <c r="Z61" s="146"/>
    </row>
    <row r="62" spans="1:26" s="99" customFormat="1">
      <c r="A62" s="100" t="s">
        <v>162</v>
      </c>
      <c r="B62" s="421">
        <v>665</v>
      </c>
      <c r="C62" s="421">
        <v>685</v>
      </c>
      <c r="D62" s="384">
        <v>672</v>
      </c>
      <c r="E62" s="384">
        <v>646</v>
      </c>
      <c r="F62" s="383">
        <v>649</v>
      </c>
      <c r="G62" s="383">
        <v>633</v>
      </c>
      <c r="H62" s="383">
        <v>610</v>
      </c>
      <c r="I62" s="383">
        <v>616</v>
      </c>
      <c r="J62" s="383">
        <v>640</v>
      </c>
      <c r="K62" s="383">
        <v>636</v>
      </c>
      <c r="L62" s="383">
        <v>631</v>
      </c>
      <c r="M62" s="492">
        <v>655</v>
      </c>
      <c r="N62" s="492">
        <v>714</v>
      </c>
      <c r="O62" s="383">
        <v>745</v>
      </c>
      <c r="P62" s="383">
        <v>726</v>
      </c>
      <c r="Q62" s="383">
        <v>730</v>
      </c>
      <c r="R62" s="383">
        <v>734</v>
      </c>
      <c r="S62" s="515">
        <v>1.9169996604768993</v>
      </c>
      <c r="T62" s="383">
        <v>4</v>
      </c>
      <c r="U62" s="515">
        <v>0.5479452054794498</v>
      </c>
      <c r="Y62" s="145"/>
      <c r="Z62" s="146"/>
    </row>
    <row r="63" spans="1:26" s="99" customFormat="1">
      <c r="A63" s="100" t="s">
        <v>163</v>
      </c>
      <c r="B63" s="421">
        <v>1480</v>
      </c>
      <c r="C63" s="421">
        <v>1452</v>
      </c>
      <c r="D63" s="384">
        <v>1408</v>
      </c>
      <c r="E63" s="384">
        <v>1423</v>
      </c>
      <c r="F63" s="383">
        <v>1405</v>
      </c>
      <c r="G63" s="383">
        <v>1435</v>
      </c>
      <c r="H63" s="383">
        <v>1459</v>
      </c>
      <c r="I63" s="383">
        <v>1458</v>
      </c>
      <c r="J63" s="383">
        <v>1464</v>
      </c>
      <c r="K63" s="383">
        <v>1470</v>
      </c>
      <c r="L63" s="383">
        <v>1473</v>
      </c>
      <c r="M63" s="492">
        <v>1489</v>
      </c>
      <c r="N63" s="492">
        <v>1432</v>
      </c>
      <c r="O63" s="383">
        <v>1391</v>
      </c>
      <c r="P63" s="383">
        <v>1367</v>
      </c>
      <c r="Q63" s="383">
        <v>1363</v>
      </c>
      <c r="R63" s="383">
        <v>1340</v>
      </c>
      <c r="S63" s="515">
        <v>3.499699652641751</v>
      </c>
      <c r="T63" s="383">
        <v>-23</v>
      </c>
      <c r="U63" s="515">
        <v>-1.6874541452677971</v>
      </c>
      <c r="Y63" s="145"/>
      <c r="Z63" s="146"/>
    </row>
    <row r="64" spans="1:26" s="99" customFormat="1">
      <c r="A64" s="100" t="s">
        <v>164</v>
      </c>
      <c r="B64" s="421">
        <v>1127</v>
      </c>
      <c r="C64" s="422">
        <v>1122</v>
      </c>
      <c r="D64" s="384">
        <v>1115</v>
      </c>
      <c r="E64" s="423">
        <v>1114</v>
      </c>
      <c r="F64" s="384">
        <v>1089</v>
      </c>
      <c r="G64" s="384">
        <v>1048</v>
      </c>
      <c r="H64" s="423">
        <v>1020</v>
      </c>
      <c r="I64" s="384">
        <v>1032</v>
      </c>
      <c r="J64" s="384">
        <v>1075</v>
      </c>
      <c r="K64" s="383">
        <v>1082</v>
      </c>
      <c r="L64" s="383">
        <v>1099</v>
      </c>
      <c r="M64" s="492">
        <v>1104</v>
      </c>
      <c r="N64" s="492">
        <v>1115</v>
      </c>
      <c r="O64" s="383">
        <v>1115</v>
      </c>
      <c r="P64" s="383">
        <v>1109</v>
      </c>
      <c r="Q64" s="383">
        <v>1121</v>
      </c>
      <c r="R64" s="383">
        <v>1106</v>
      </c>
      <c r="S64" s="515">
        <v>2.8885580715087884</v>
      </c>
      <c r="T64" s="383">
        <v>-15</v>
      </c>
      <c r="U64" s="515">
        <v>-1.338090990187335</v>
      </c>
      <c r="Y64" s="145"/>
      <c r="Z64" s="146"/>
    </row>
    <row r="65" spans="1:27" s="99" customFormat="1">
      <c r="A65" s="100" t="s">
        <v>188</v>
      </c>
      <c r="B65" s="421" t="s">
        <v>189</v>
      </c>
      <c r="C65" s="421" t="s">
        <v>189</v>
      </c>
      <c r="D65" s="424" t="s">
        <v>189</v>
      </c>
      <c r="E65" s="425" t="s">
        <v>189</v>
      </c>
      <c r="F65" s="424" t="s">
        <v>189</v>
      </c>
      <c r="G65" s="424" t="s">
        <v>189</v>
      </c>
      <c r="H65" s="425">
        <v>856</v>
      </c>
      <c r="I65" s="384">
        <v>689</v>
      </c>
      <c r="J65" s="384">
        <v>732</v>
      </c>
      <c r="K65" s="383">
        <v>716</v>
      </c>
      <c r="L65" s="383">
        <v>765</v>
      </c>
      <c r="M65" s="492">
        <v>776</v>
      </c>
      <c r="N65" s="492">
        <v>799</v>
      </c>
      <c r="O65" s="383">
        <v>877</v>
      </c>
      <c r="P65" s="383">
        <v>921</v>
      </c>
      <c r="Q65" s="383">
        <v>912</v>
      </c>
      <c r="R65" s="383">
        <v>916</v>
      </c>
      <c r="S65" s="515">
        <v>2.3923320013580924</v>
      </c>
      <c r="T65" s="383">
        <v>4</v>
      </c>
      <c r="U65" s="515">
        <v>0.43859649122806044</v>
      </c>
      <c r="Y65" s="145"/>
      <c r="Z65" s="146"/>
    </row>
    <row r="66" spans="1:27" s="99" customFormat="1">
      <c r="A66" s="100"/>
      <c r="B66" s="421"/>
      <c r="C66" s="421"/>
      <c r="D66" s="424"/>
      <c r="E66" s="425"/>
      <c r="F66" s="424"/>
      <c r="G66" s="425"/>
      <c r="H66" s="425"/>
      <c r="I66" s="384"/>
      <c r="J66" s="384"/>
      <c r="K66" s="384"/>
      <c r="L66" s="384"/>
      <c r="M66" s="493"/>
      <c r="N66" s="493"/>
      <c r="O66" s="517"/>
      <c r="P66" s="384"/>
      <c r="Q66" s="384"/>
      <c r="R66" s="384"/>
      <c r="S66" s="515"/>
      <c r="T66" s="383"/>
      <c r="U66" s="515"/>
      <c r="Y66" s="145"/>
      <c r="Z66" s="146"/>
    </row>
    <row r="67" spans="1:27" s="99" customFormat="1">
      <c r="A67" s="241" t="s">
        <v>64</v>
      </c>
      <c r="B67" s="427">
        <v>34123</v>
      </c>
      <c r="C67" s="385">
        <v>34428</v>
      </c>
      <c r="D67" s="426">
        <v>34462</v>
      </c>
      <c r="E67" s="427">
        <v>34825</v>
      </c>
      <c r="F67" s="456">
        <v>34820</v>
      </c>
      <c r="G67" s="427">
        <v>34881</v>
      </c>
      <c r="H67" s="428">
        <v>35348</v>
      </c>
      <c r="I67" s="385">
        <v>35275</v>
      </c>
      <c r="J67" s="385">
        <v>36394</v>
      </c>
      <c r="K67" s="385">
        <v>36906</v>
      </c>
      <c r="L67" s="385">
        <v>37462</v>
      </c>
      <c r="M67" s="494">
        <v>37907</v>
      </c>
      <c r="N67" s="494">
        <v>37584</v>
      </c>
      <c r="O67" s="516">
        <f>SUM(O46:O65)</f>
        <v>38493</v>
      </c>
      <c r="P67" s="385">
        <f>SUM(P46:P65)</f>
        <v>38412</v>
      </c>
      <c r="Q67" s="385">
        <v>38415</v>
      </c>
      <c r="R67" s="385">
        <v>38289</v>
      </c>
      <c r="S67" s="385">
        <v>100</v>
      </c>
      <c r="T67" s="527">
        <v>-126</v>
      </c>
      <c r="U67" s="528">
        <v>-0.32799687622022677</v>
      </c>
      <c r="V67" s="459"/>
      <c r="W67" s="459"/>
      <c r="X67" s="459"/>
      <c r="Y67" s="459"/>
      <c r="Z67" s="459"/>
      <c r="AA67" s="459"/>
    </row>
    <row r="68" spans="1:27" s="99" customFormat="1">
      <c r="A68" s="241" t="s">
        <v>65</v>
      </c>
      <c r="B68" s="429">
        <v>157342</v>
      </c>
      <c r="C68" s="429">
        <v>159404</v>
      </c>
      <c r="D68" s="429">
        <v>159356</v>
      </c>
      <c r="E68" s="429">
        <v>158498</v>
      </c>
      <c r="F68" s="386">
        <v>158016</v>
      </c>
      <c r="G68" s="386">
        <v>158418</v>
      </c>
      <c r="H68" s="386">
        <v>161642</v>
      </c>
      <c r="I68" s="386">
        <v>162041</v>
      </c>
      <c r="J68" s="386">
        <v>165861</v>
      </c>
      <c r="K68" s="386">
        <v>168054</v>
      </c>
      <c r="L68" s="386">
        <v>170048</v>
      </c>
      <c r="M68" s="495">
        <v>172162</v>
      </c>
      <c r="N68" s="495">
        <v>172507</v>
      </c>
      <c r="O68" s="386">
        <v>176599</v>
      </c>
      <c r="P68" s="386">
        <v>176328</v>
      </c>
      <c r="Q68" s="386">
        <v>175233</v>
      </c>
      <c r="R68" s="386">
        <v>173596</v>
      </c>
      <c r="S68" s="386"/>
      <c r="T68" s="527">
        <v>-1637</v>
      </c>
      <c r="U68" s="528">
        <v>-0.93418477113329512</v>
      </c>
      <c r="Y68" s="110"/>
      <c r="Z68" s="149"/>
    </row>
    <row r="69" spans="1:27" s="99" customFormat="1">
      <c r="A69" s="241" t="s">
        <v>66</v>
      </c>
      <c r="B69" s="429">
        <v>78257</v>
      </c>
      <c r="C69" s="429">
        <v>79566</v>
      </c>
      <c r="D69" s="429">
        <v>80618</v>
      </c>
      <c r="E69" s="429">
        <v>81076</v>
      </c>
      <c r="F69" s="386">
        <v>80722</v>
      </c>
      <c r="G69" s="386">
        <v>80839</v>
      </c>
      <c r="H69" s="386">
        <v>83245</v>
      </c>
      <c r="I69" s="386">
        <v>83745</v>
      </c>
      <c r="J69" s="386">
        <v>86585</v>
      </c>
      <c r="K69" s="386">
        <v>87836</v>
      </c>
      <c r="L69" s="386">
        <v>88180</v>
      </c>
      <c r="M69" s="495">
        <v>88515</v>
      </c>
      <c r="N69" s="495">
        <v>88259</v>
      </c>
      <c r="O69" s="386">
        <v>90601</v>
      </c>
      <c r="P69" s="386">
        <v>90614</v>
      </c>
      <c r="Q69" s="386">
        <v>89683</v>
      </c>
      <c r="R69" s="386">
        <v>89160</v>
      </c>
      <c r="S69" s="386"/>
      <c r="T69" s="527">
        <v>-523</v>
      </c>
      <c r="U69" s="528">
        <v>-0.58316514835587974</v>
      </c>
      <c r="Y69" s="110"/>
      <c r="Z69" s="149"/>
    </row>
    <row r="70" spans="1:27" s="116" customFormat="1">
      <c r="A70" s="241" t="s">
        <v>68</v>
      </c>
      <c r="B70" s="429">
        <v>269736</v>
      </c>
      <c r="C70" s="429">
        <v>273398</v>
      </c>
      <c r="D70" s="429">
        <v>274436</v>
      </c>
      <c r="E70" s="429">
        <v>274399</v>
      </c>
      <c r="F70" s="386">
        <v>273558</v>
      </c>
      <c r="G70" s="386">
        <v>274138</v>
      </c>
      <c r="H70" s="386">
        <v>280235</v>
      </c>
      <c r="I70" s="386">
        <v>281061</v>
      </c>
      <c r="J70" s="386">
        <v>288840</v>
      </c>
      <c r="K70" s="386">
        <v>292796</v>
      </c>
      <c r="L70" s="386">
        <v>295690</v>
      </c>
      <c r="M70" s="495">
        <v>298584</v>
      </c>
      <c r="N70" s="495">
        <v>298350</v>
      </c>
      <c r="O70" s="386">
        <f>SUM(O67:O69)</f>
        <v>305693</v>
      </c>
      <c r="P70" s="386">
        <f t="shared" ref="P70" si="0">SUM(P67:P69)</f>
        <v>305354</v>
      </c>
      <c r="Q70" s="386">
        <v>303331</v>
      </c>
      <c r="R70" s="386">
        <v>301045</v>
      </c>
      <c r="S70" s="386"/>
      <c r="T70" s="527">
        <v>-2286</v>
      </c>
      <c r="U70" s="528">
        <v>-0.75363217079691402</v>
      </c>
      <c r="Y70" s="110"/>
      <c r="Z70" s="149"/>
    </row>
    <row r="71" spans="1:27" s="116" customFormat="1">
      <c r="A71" s="241"/>
      <c r="B71" s="429"/>
      <c r="C71" s="429"/>
      <c r="D71" s="429"/>
      <c r="E71" s="429"/>
      <c r="F71" s="386"/>
      <c r="G71" s="386"/>
      <c r="H71" s="386"/>
      <c r="I71" s="386"/>
      <c r="J71" s="386"/>
      <c r="K71" s="386"/>
      <c r="L71" s="386"/>
      <c r="M71" s="495"/>
      <c r="N71" s="495"/>
      <c r="O71" s="386"/>
      <c r="P71" s="386"/>
      <c r="Q71" s="386"/>
      <c r="R71" s="386"/>
      <c r="S71" s="386"/>
      <c r="T71" s="518"/>
      <c r="U71" s="519"/>
      <c r="Y71" s="110"/>
      <c r="Z71" s="149"/>
    </row>
    <row r="72" spans="1:27" s="120" customFormat="1">
      <c r="A72" s="311" t="s">
        <v>83</v>
      </c>
      <c r="B72" s="431">
        <v>12.739202769343249</v>
      </c>
      <c r="C72" s="431">
        <v>12.592630523997981</v>
      </c>
      <c r="D72" s="389">
        <v>12.55739042982699</v>
      </c>
      <c r="E72" s="430">
        <v>12.691372781970781</v>
      </c>
      <c r="F72" s="389">
        <v>12.728562133075986</v>
      </c>
      <c r="G72" s="387">
        <v>12.723883591475825</v>
      </c>
      <c r="H72" s="387">
        <v>12.613699216728817</v>
      </c>
      <c r="I72" s="387">
        <v>12.550656263231113</v>
      </c>
      <c r="J72" s="387">
        <v>12.60005539398975</v>
      </c>
      <c r="K72" s="387">
        <v>12.604680391808632</v>
      </c>
      <c r="L72" s="387">
        <v>12.669349656735093</v>
      </c>
      <c r="M72" s="496">
        <v>12.695589850762264</v>
      </c>
      <c r="N72" s="496">
        <v>12.597285067873305</v>
      </c>
      <c r="O72" s="387">
        <f>O67/O70*100</f>
        <v>12.592044960139749</v>
      </c>
      <c r="P72" s="387">
        <f t="shared" ref="P72" si="1">P67/P70*100</f>
        <v>12.579497894247332</v>
      </c>
      <c r="Q72" s="387">
        <v>12.664383132617504</v>
      </c>
      <c r="R72" s="387">
        <v>12.718696540384327</v>
      </c>
      <c r="S72" s="387"/>
      <c r="T72" s="520"/>
      <c r="U72" s="521"/>
      <c r="V72" s="26"/>
      <c r="Y72" s="150"/>
      <c r="Z72" s="151"/>
    </row>
    <row r="73" spans="1:27" s="120" customFormat="1">
      <c r="A73" s="257"/>
      <c r="B73" s="304"/>
      <c r="C73" s="305"/>
      <c r="D73" s="303"/>
      <c r="E73" s="305"/>
      <c r="F73" s="303"/>
      <c r="G73" s="304"/>
      <c r="H73" s="304"/>
      <c r="I73" s="304"/>
      <c r="J73" s="304"/>
      <c r="K73" s="305"/>
      <c r="L73" s="343"/>
      <c r="M73" s="305"/>
      <c r="N73" s="487"/>
      <c r="O73" s="487"/>
      <c r="P73" s="487"/>
      <c r="Q73" s="487"/>
      <c r="R73" s="487"/>
      <c r="S73" s="487"/>
      <c r="T73" s="390"/>
      <c r="U73" s="488"/>
      <c r="V73" s="26"/>
      <c r="Y73" s="150"/>
      <c r="Z73" s="151"/>
    </row>
    <row r="74" spans="1:27" s="99" customFormat="1" ht="23.25" customHeight="1">
      <c r="A74" s="666" t="s">
        <v>200</v>
      </c>
      <c r="B74" s="667"/>
      <c r="C74" s="667"/>
      <c r="D74" s="667"/>
      <c r="E74" s="667"/>
      <c r="F74" s="667"/>
      <c r="G74" s="667"/>
      <c r="H74" s="667"/>
      <c r="I74" s="667"/>
      <c r="J74" s="667"/>
      <c r="K74" s="667"/>
      <c r="L74" s="667"/>
      <c r="M74" s="667"/>
      <c r="N74" s="667"/>
      <c r="O74" s="667"/>
      <c r="P74" s="667"/>
      <c r="Q74" s="26"/>
      <c r="R74" s="297"/>
      <c r="S74" s="296"/>
      <c r="T74" s="298"/>
      <c r="U74" s="237"/>
    </row>
    <row r="75" spans="1:27" s="99" customFormat="1">
      <c r="A75" s="99" t="s">
        <v>165</v>
      </c>
      <c r="B75" s="26"/>
      <c r="C75" s="26"/>
      <c r="D75" s="299"/>
      <c r="E75" s="299"/>
      <c r="H75" s="26"/>
      <c r="I75" s="26"/>
      <c r="J75" s="26"/>
      <c r="K75" s="26"/>
      <c r="L75" s="26"/>
      <c r="M75" s="26"/>
      <c r="N75" s="26"/>
      <c r="O75" s="26"/>
      <c r="P75" s="26"/>
      <c r="Q75" s="26"/>
      <c r="R75" s="26"/>
      <c r="S75" s="26"/>
      <c r="T75" s="26"/>
      <c r="U75" s="26"/>
      <c r="V75" s="26"/>
      <c r="W75" s="26"/>
    </row>
    <row r="76" spans="1:27" s="116" customFormat="1">
      <c r="A76" s="116" t="s">
        <v>204</v>
      </c>
      <c r="B76" s="238"/>
      <c r="C76" s="238"/>
      <c r="D76" s="238"/>
      <c r="E76" s="238"/>
      <c r="F76" s="238"/>
      <c r="G76" s="238"/>
      <c r="J76" s="238"/>
      <c r="K76" s="238"/>
      <c r="L76" s="238"/>
      <c r="M76" s="238"/>
      <c r="N76" s="238"/>
      <c r="O76" s="238"/>
      <c r="P76" s="238"/>
      <c r="Q76" s="238"/>
      <c r="R76" s="238"/>
      <c r="S76" s="238"/>
      <c r="T76" s="238"/>
      <c r="U76" s="238"/>
    </row>
  </sheetData>
  <mergeCells count="39">
    <mergeCell ref="A43:A44"/>
    <mergeCell ref="B43:B44"/>
    <mergeCell ref="C43:C44"/>
    <mergeCell ref="D43:D44"/>
    <mergeCell ref="E9:E10"/>
    <mergeCell ref="Y43:Z43"/>
    <mergeCell ref="I43:I44"/>
    <mergeCell ref="K43:K44"/>
    <mergeCell ref="N43:N44"/>
    <mergeCell ref="L43:L44"/>
    <mergeCell ref="M43:M44"/>
    <mergeCell ref="R43:R44"/>
    <mergeCell ref="T43:U43"/>
    <mergeCell ref="O43:O44"/>
    <mergeCell ref="S43:S44"/>
    <mergeCell ref="P43:P44"/>
    <mergeCell ref="Q43:Q44"/>
    <mergeCell ref="G43:G44"/>
    <mergeCell ref="E43:E44"/>
    <mergeCell ref="F43:F44"/>
    <mergeCell ref="P9:P10"/>
    <mergeCell ref="J43:J44"/>
    <mergeCell ref="H43:H44"/>
    <mergeCell ref="Q9:Q10"/>
    <mergeCell ref="A74:P74"/>
    <mergeCell ref="K9:K10"/>
    <mergeCell ref="L9:L10"/>
    <mergeCell ref="M9:M10"/>
    <mergeCell ref="N9:N10"/>
    <mergeCell ref="O9:O10"/>
    <mergeCell ref="F9:F10"/>
    <mergeCell ref="G9:G10"/>
    <mergeCell ref="H9:H10"/>
    <mergeCell ref="I9:I10"/>
    <mergeCell ref="J9:J10"/>
    <mergeCell ref="A9:A10"/>
    <mergeCell ref="B9:B10"/>
    <mergeCell ref="C9:C10"/>
    <mergeCell ref="D9:D10"/>
  </mergeCells>
  <phoneticPr fontId="4" type="noConversion"/>
  <hyperlinks>
    <hyperlink ref="Q2" location="D!A1" display="Terug naar inhoud" xr:uid="{07D463A2-BCA4-419B-B14C-E698587A7008}"/>
  </hyperlinks>
  <pageMargins left="0.59055118110236227" right="0.59055118110236227" top="0.59055118110236227" bottom="0.59055118110236227" header="0.11811023622047245" footer="0.11811023622047245"/>
  <pageSetup paperSize="9" scale="61" orientation="landscape" r:id="rId1"/>
  <headerFooter alignWithMargins="0">
    <oddFooter xml:space="preserve">&amp;L&amp;8&amp;K002060De brusselse arbeidsmarkt - Statistische gegevens -Loontrekkende arbeid en vestigingen
Uitwerking : view.brussels, www.actiris.be.
&amp;R&amp;8&amp;P </oddFooter>
  </headerFooter>
  <rowBreaks count="1" manualBreakCount="1">
    <brk id="41" max="2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17</vt:i4>
      </vt:variant>
      <vt:variant>
        <vt:lpstr>Plages nommées</vt:lpstr>
      </vt:variant>
      <vt:variant>
        <vt:i4>29</vt:i4>
      </vt:variant>
    </vt:vector>
  </HeadingPairs>
  <TitlesOfParts>
    <vt:vector size="46" baseType="lpstr">
      <vt:lpstr>D</vt:lpstr>
      <vt:lpstr>D.1.1</vt:lpstr>
      <vt:lpstr>D.2.1</vt:lpstr>
      <vt:lpstr>D.2.2</vt:lpstr>
      <vt:lpstr>D.2.3</vt:lpstr>
      <vt:lpstr>D.2.4</vt:lpstr>
      <vt:lpstr>D.2.5</vt:lpstr>
      <vt:lpstr>D.2.6</vt:lpstr>
      <vt:lpstr>D.2.7</vt:lpstr>
      <vt:lpstr>D.2.8</vt:lpstr>
      <vt:lpstr>D.3.1 </vt:lpstr>
      <vt:lpstr>D.3.2 </vt:lpstr>
      <vt:lpstr>D.3.3 </vt:lpstr>
      <vt:lpstr>D.3.4 </vt:lpstr>
      <vt:lpstr>D.3.5 </vt:lpstr>
      <vt:lpstr>D.3.6 </vt:lpstr>
      <vt:lpstr>D.3.7</vt:lpstr>
      <vt:lpstr>D.1.1!Impression_des_titres</vt:lpstr>
      <vt:lpstr>D.2.2!Impression_des_titres</vt:lpstr>
      <vt:lpstr>D.2.3!Impression_des_titres</vt:lpstr>
      <vt:lpstr>D.2.5!Impression_des_titres</vt:lpstr>
      <vt:lpstr>D.2.6!Impression_des_titres</vt:lpstr>
      <vt:lpstr>D.2.7!Impression_des_titres</vt:lpstr>
      <vt:lpstr>D.2.8!Impression_des_titres</vt:lpstr>
      <vt:lpstr>'D.3.2 '!Impression_des_titres</vt:lpstr>
      <vt:lpstr>'D.3.4 '!Impression_des_titres</vt:lpstr>
      <vt:lpstr>'D.3.5 '!Impression_des_titres</vt:lpstr>
      <vt:lpstr>'D.3.6 '!Impression_des_titres</vt:lpstr>
      <vt:lpstr>D.3.7!Impression_des_titres</vt:lpstr>
      <vt:lpstr>D!Zone_d_impression</vt:lpstr>
      <vt:lpstr>D.1.1!Zone_d_impression</vt:lpstr>
      <vt:lpstr>D.2.1!Zone_d_impression</vt:lpstr>
      <vt:lpstr>D.2.2!Zone_d_impression</vt:lpstr>
      <vt:lpstr>D.2.3!Zone_d_impression</vt:lpstr>
      <vt:lpstr>D.2.4!Zone_d_impression</vt:lpstr>
      <vt:lpstr>D.2.5!Zone_d_impression</vt:lpstr>
      <vt:lpstr>D.2.6!Zone_d_impression</vt:lpstr>
      <vt:lpstr>D.2.7!Zone_d_impression</vt:lpstr>
      <vt:lpstr>D.2.8!Zone_d_impression</vt:lpstr>
      <vt:lpstr>'D.3.1 '!Zone_d_impression</vt:lpstr>
      <vt:lpstr>'D.3.2 '!Zone_d_impression</vt:lpstr>
      <vt:lpstr>'D.3.3 '!Zone_d_impression</vt:lpstr>
      <vt:lpstr>'D.3.4 '!Zone_d_impression</vt:lpstr>
      <vt:lpstr>'D.3.5 '!Zone_d_impression</vt:lpstr>
      <vt:lpstr>'D.3.6 '!Zone_d_impression</vt:lpstr>
      <vt:lpstr>D.3.7!Zone_d_impression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Loontrekkende arbeid en vestigingen</dc:title>
  <dc:creator>BERTRAND Amandine</dc:creator>
  <cp:lastModifiedBy>LAI The man</cp:lastModifiedBy>
  <cp:lastPrinted>2026-10-06T12:12:03Z</cp:lastPrinted>
  <dcterms:created xsi:type="dcterms:W3CDTF">2005-01-05T10:42:01Z</dcterms:created>
  <dcterms:modified xsi:type="dcterms:W3CDTF">2026-10-06T12:12:31Z</dcterms:modified>
</cp:coreProperties>
</file>